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Cost_share_programs\ACSP\ACSP Forms\"/>
    </mc:Choice>
  </mc:AlternateContent>
  <xr:revisionPtr revIDLastSave="0" documentId="13_ncr:1_{03E29314-0755-401A-82F9-14A8C89E4A29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Group" sheetId="1" r:id="rId1"/>
    <sheet name="Individual" sheetId="2" r:id="rId2"/>
  </sheets>
  <definedNames>
    <definedName name="_xlnm.Print_Area" localSheetId="0">Group!$A$1:$BC$31</definedName>
    <definedName name="_xlnm.Print_Area" localSheetId="1">Individual!$A$1:$I$86</definedName>
    <definedName name="Z_5B7BF2D5_98E2_453B_9124_33EF38ACD372_.wvu.PrintArea" localSheetId="0" hidden="1">Group!$A$1:$BC$31</definedName>
  </definedNames>
  <calcPr calcId="191029"/>
  <customWorkbookViews>
    <customWorkbookView name="John Beck - Personal View" guid="{5B7BF2D5-98E2-453B-9124-33EF38ACD372}" mergeInterval="0" personalView="1" maximized="1" xWindow="1912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" l="1"/>
  <c r="D20" i="2"/>
  <c r="D18" i="2"/>
  <c r="D17" i="2"/>
  <c r="D26" i="2"/>
  <c r="F16" i="2" l="1"/>
  <c r="D55" i="2" l="1"/>
  <c r="D78" i="2"/>
  <c r="D79" i="2"/>
  <c r="D77" i="2"/>
  <c r="D74" i="2"/>
  <c r="D73" i="2"/>
  <c r="D72" i="2"/>
  <c r="D69" i="2"/>
  <c r="D68" i="2"/>
  <c r="D65" i="2"/>
  <c r="D64" i="2"/>
  <c r="D63" i="2"/>
  <c r="D59" i="2"/>
  <c r="D58" i="2"/>
  <c r="D62" i="2"/>
  <c r="D54" i="2"/>
  <c r="D51" i="2"/>
  <c r="D50" i="2"/>
  <c r="D46" i="2"/>
  <c r="D47" i="2"/>
  <c r="D43" i="2"/>
  <c r="D41" i="2"/>
  <c r="D40" i="2"/>
  <c r="D42" i="2"/>
  <c r="D37" i="2"/>
  <c r="D36" i="2"/>
  <c r="D35" i="2"/>
  <c r="D34" i="2"/>
  <c r="D31" i="2"/>
  <c r="D30" i="2"/>
  <c r="D29" i="2"/>
  <c r="D25" i="2"/>
  <c r="D24" i="2"/>
  <c r="D23" i="2"/>
  <c r="D14" i="2"/>
  <c r="D13" i="2"/>
  <c r="D12" i="2"/>
  <c r="D9" i="2"/>
  <c r="D8" i="2"/>
  <c r="F53" i="2" l="1"/>
  <c r="F57" i="2"/>
  <c r="F61" i="2"/>
  <c r="F67" i="2"/>
  <c r="F71" i="2"/>
  <c r="F76" i="2"/>
  <c r="F49" i="2"/>
  <c r="F45" i="2"/>
  <c r="F39" i="2"/>
  <c r="F33" i="2"/>
  <c r="F28" i="2"/>
  <c r="F22" i="2"/>
  <c r="F11" i="2"/>
  <c r="F7" i="2"/>
  <c r="AU9" i="1"/>
  <c r="AV9" i="1" s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F81" i="2" l="1"/>
</calcChain>
</file>

<file path=xl/sharedStrings.xml><?xml version="1.0" encoding="utf-8"?>
<sst xmlns="http://schemas.openxmlformats.org/spreadsheetml/2006/main" count="135" uniqueCount="69">
  <si>
    <t>HEL</t>
  </si>
  <si>
    <t>No</t>
  </si>
  <si>
    <t>Yes</t>
  </si>
  <si>
    <t>&gt;2T</t>
  </si>
  <si>
    <t>&lt;T</t>
  </si>
  <si>
    <t>Never received NCACSP before</t>
  </si>
  <si>
    <t>Removes livestock from stream or surface waters</t>
  </si>
  <si>
    <t>Beginning or Limited Resource Farmer</t>
  </si>
  <si>
    <t>VAD</t>
  </si>
  <si>
    <t>EVAD</t>
  </si>
  <si>
    <t>Member of Voluntary Agricultural District (EVAD/VAD)</t>
  </si>
  <si>
    <t xml:space="preserve">                             North Carolina Agricultural Cost Share Program Ranking Sheet                  2026 Program Year</t>
  </si>
  <si>
    <t>Applicant Name</t>
  </si>
  <si>
    <t xml:space="preserve">  BMP(s)</t>
  </si>
  <si>
    <t>BMP(s) result in reduced impact to a 303-d listed stream</t>
  </si>
  <si>
    <t>&gt;T&lt;2T</t>
  </si>
  <si>
    <t xml:space="preserve">RUSLE 2 </t>
  </si>
  <si>
    <t>Gully Erosion</t>
  </si>
  <si>
    <t>0-5 Tons</t>
  </si>
  <si>
    <t>6-15 Tons</t>
  </si>
  <si>
    <t>&gt;15 Tons</t>
  </si>
  <si>
    <t>Applicant NCACSP History</t>
  </si>
  <si>
    <t>Total Points</t>
  </si>
  <si>
    <t>Affected Acres</t>
  </si>
  <si>
    <t>≥100</t>
  </si>
  <si>
    <t>50-99</t>
  </si>
  <si>
    <t>25-49</t>
  </si>
  <si>
    <t>&lt;25</t>
  </si>
  <si>
    <t>NO</t>
  </si>
  <si>
    <t>Applicant Waiting Period</t>
  </si>
  <si>
    <t>1-2 Years</t>
  </si>
  <si>
    <t>3+ Years</t>
  </si>
  <si>
    <t xml:space="preserve">&lt;1 Year </t>
  </si>
  <si>
    <t>Distance to Perennial Waters</t>
  </si>
  <si>
    <t>&gt;300 ft</t>
  </si>
  <si>
    <t>100-299 ft</t>
  </si>
  <si>
    <t>Contract cancelled beyond current Program Year (in last 5 years)</t>
  </si>
  <si>
    <t>&lt;100 ft</t>
  </si>
  <si>
    <t>Water Suppply or IISI Listed Watershed</t>
  </si>
  <si>
    <t>&gt;50</t>
  </si>
  <si>
    <t>21-50</t>
  </si>
  <si>
    <t>11-20</t>
  </si>
  <si>
    <t>Livestock Operation Size</t>
  </si>
  <si>
    <t>BMP Target Impact</t>
  </si>
  <si>
    <t>Cropland</t>
  </si>
  <si>
    <t>Pasture</t>
  </si>
  <si>
    <t>Streambank</t>
  </si>
  <si>
    <t>AFO</t>
  </si>
  <si>
    <t>Previous contract awarded</t>
  </si>
  <si>
    <t>Contract cancelled within current Program Year within the last 10 years</t>
  </si>
  <si>
    <t>Maximum Possible Points = 200</t>
  </si>
  <si>
    <t xml:space="preserve">Applications scoring 150-200 points are considered Highly Eligible and may be presented at the next District board meeting.  Applications scoring 100-150 points will be considered for funding at the next tri-monthly batching period.  Applications scoring 0-100 points will be consider for funding at the last batching period or June board meeting, pending available funds. </t>
  </si>
  <si>
    <t>Highly Erodible Land</t>
  </si>
  <si>
    <t>RUSLE2 Soil Loss Reduction</t>
  </si>
  <si>
    <t>Livestock operation size</t>
  </si>
  <si>
    <t xml:space="preserve">North Carolina Agricultural Cost Share Program Ranking Sheet                 </t>
  </si>
  <si>
    <t xml:space="preserve"> 2026 Program Year</t>
  </si>
  <si>
    <t>Date of Application</t>
  </si>
  <si>
    <t xml:space="preserve">Yes </t>
  </si>
  <si>
    <t>BMP Target Impact (select one)</t>
  </si>
  <si>
    <t>Points</t>
  </si>
  <si>
    <t>TOTAL POINTS</t>
  </si>
  <si>
    <t>&lt;1-5 Tons</t>
  </si>
  <si>
    <t>None</t>
  </si>
  <si>
    <t>Applicant</t>
  </si>
  <si>
    <t>Water Supply or IISI Listed Watershed</t>
  </si>
  <si>
    <t>0-10</t>
  </si>
  <si>
    <t>Note: This sample ranking form is intended to provide a broad overview of potential and commonly used ranking form questions. Districts may refine and adapt these questions and points to reinforce their local priorities. 
This box does not print.</t>
  </si>
  <si>
    <t>Prioritized BMP Measures (name)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</si>
</sst>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ptos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8" xfId="0" applyFont="1" applyBorder="1" applyAlignment="1">
      <alignment horizontal="left" shrinkToFit="1"/>
    </xf>
    <xf numFmtId="49" fontId="8" fillId="0" borderId="0" xfId="0" applyNumberFormat="1" applyFont="1" applyAlignment="1">
      <alignment horizontal="left"/>
    </xf>
    <xf numFmtId="49" fontId="8" fillId="0" borderId="9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9" xfId="0" applyFont="1" applyBorder="1" applyAlignment="1">
      <alignment horizontal="left"/>
    </xf>
    <xf numFmtId="16" fontId="8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7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 shrinkToFit="1"/>
    </xf>
    <xf numFmtId="0" fontId="2" fillId="6" borderId="18" xfId="0" applyFont="1" applyFill="1" applyBorder="1" applyAlignment="1">
      <alignment wrapText="1"/>
    </xf>
    <xf numFmtId="0" fontId="2" fillId="6" borderId="19" xfId="0" applyFont="1" applyFill="1" applyBorder="1" applyAlignment="1">
      <alignment wrapText="1"/>
    </xf>
    <xf numFmtId="0" fontId="2" fillId="6" borderId="20" xfId="0" applyFont="1" applyFill="1" applyBorder="1" applyAlignment="1">
      <alignment wrapText="1"/>
    </xf>
    <xf numFmtId="0" fontId="2" fillId="6" borderId="11" xfId="0" applyFont="1" applyFill="1" applyBorder="1" applyAlignment="1">
      <alignment wrapText="1"/>
    </xf>
    <xf numFmtId="0" fontId="2" fillId="6" borderId="0" xfId="0" applyFont="1" applyFill="1" applyAlignment="1">
      <alignment wrapText="1"/>
    </xf>
    <xf numFmtId="0" fontId="2" fillId="6" borderId="12" xfId="0" applyFont="1" applyFill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7" fillId="0" borderId="1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0" xfId="0" applyFont="1"/>
    <xf numFmtId="0" fontId="1" fillId="0" borderId="6" xfId="0" applyFont="1" applyBorder="1"/>
    <xf numFmtId="0" fontId="1" fillId="0" borderId="9" xfId="0" applyFont="1" applyBorder="1"/>
    <xf numFmtId="0" fontId="1" fillId="0" borderId="2" xfId="0" applyFont="1" applyBorder="1" applyAlignment="1">
      <alignment horizontal="center" shrinkToFit="1"/>
    </xf>
    <xf numFmtId="0" fontId="1" fillId="0" borderId="8" xfId="0" applyFont="1" applyBorder="1" applyAlignment="1">
      <alignment horizontal="center" shrinkToFit="1"/>
    </xf>
    <xf numFmtId="0" fontId="1" fillId="0" borderId="3" xfId="0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1" fillId="0" borderId="5" xfId="0" applyFont="1" applyBorder="1" applyAlignment="1">
      <alignment horizontal="center" shrinkToFit="1"/>
    </xf>
    <xf numFmtId="0" fontId="1" fillId="0" borderId="6" xfId="0" applyFont="1" applyBorder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0" fillId="7" borderId="21" xfId="0" applyFill="1" applyBorder="1" applyAlignment="1">
      <alignment wrapText="1"/>
    </xf>
    <xf numFmtId="0" fontId="0" fillId="7" borderId="22" xfId="0" applyFill="1" applyBorder="1" applyAlignment="1">
      <alignment wrapText="1"/>
    </xf>
    <xf numFmtId="0" fontId="0" fillId="7" borderId="23" xfId="0" applyFill="1" applyBorder="1" applyAlignment="1">
      <alignment wrapText="1"/>
    </xf>
    <xf numFmtId="0" fontId="0" fillId="7" borderId="8" xfId="0" applyFill="1" applyBorder="1" applyAlignment="1">
      <alignment horizontal="left" wrapText="1"/>
    </xf>
    <xf numFmtId="0" fontId="0" fillId="7" borderId="0" xfId="0" applyFill="1" applyBorder="1" applyAlignment="1">
      <alignment horizontal="left" wrapText="1"/>
    </xf>
    <xf numFmtId="0" fontId="0" fillId="7" borderId="2" xfId="0" applyFill="1" applyBorder="1" applyAlignment="1">
      <alignment horizontal="left" wrapText="1"/>
    </xf>
    <xf numFmtId="0" fontId="0" fillId="7" borderId="3" xfId="0" applyFill="1" applyBorder="1" applyAlignment="1">
      <alignment horizontal="left" wrapText="1"/>
    </xf>
    <xf numFmtId="0" fontId="0" fillId="7" borderId="4" xfId="0" applyFill="1" applyBorder="1" applyAlignment="1">
      <alignment horizontal="left" wrapText="1"/>
    </xf>
    <xf numFmtId="0" fontId="0" fillId="7" borderId="5" xfId="0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0" fillId="7" borderId="7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B1265"/>
  <sheetViews>
    <sheetView showWhiteSpace="0" topLeftCell="U1" zoomScale="130" zoomScaleNormal="130" zoomScalePageLayoutView="60" workbookViewId="0">
      <selection activeCell="AG4" sqref="AG4:AH6"/>
    </sheetView>
  </sheetViews>
  <sheetFormatPr defaultColWidth="9.140625" defaultRowHeight="12.75" x14ac:dyDescent="0.2"/>
  <cols>
    <col min="1" max="1" width="19.42578125" customWidth="1"/>
    <col min="2" max="2" width="19.5703125" customWidth="1"/>
    <col min="3" max="3" width="4.5703125" customWidth="1"/>
    <col min="4" max="4" width="3.85546875" customWidth="1"/>
    <col min="5" max="5" width="4.42578125" customWidth="1"/>
    <col min="6" max="6" width="7.28515625" customWidth="1"/>
    <col min="7" max="7" width="4" customWidth="1"/>
    <col min="8" max="8" width="7.140625" customWidth="1"/>
    <col min="9" max="9" width="7.28515625" customWidth="1"/>
    <col min="10" max="10" width="7.140625" customWidth="1"/>
    <col min="11" max="11" width="6.85546875" customWidth="1"/>
    <col min="12" max="12" width="4.85546875" customWidth="1"/>
    <col min="13" max="15" width="5.5703125" customWidth="1"/>
    <col min="16" max="16" width="7.42578125" customWidth="1"/>
    <col min="17" max="17" width="6.140625" customWidth="1"/>
    <col min="18" max="18" width="6" customWidth="1"/>
    <col min="19" max="19" width="11.7109375" customWidth="1"/>
    <col min="20" max="20" width="10.7109375" customWidth="1"/>
    <col min="21" max="21" width="9.140625" customWidth="1"/>
    <col min="22" max="22" width="14.5703125" customWidth="1"/>
    <col min="23" max="23" width="6.5703125" customWidth="1"/>
    <col min="24" max="25" width="8" customWidth="1"/>
    <col min="26" max="26" width="7.7109375" customWidth="1"/>
    <col min="27" max="29" width="6.85546875" customWidth="1"/>
    <col min="30" max="30" width="7.7109375" customWidth="1"/>
    <col min="31" max="34" width="6.28515625" customWidth="1"/>
    <col min="35" max="35" width="10.5703125" customWidth="1"/>
    <col min="36" max="36" width="10.7109375" customWidth="1"/>
    <col min="37" max="37" width="11.28515625" customWidth="1"/>
    <col min="38" max="38" width="8.7109375" customWidth="1"/>
    <col min="39" max="39" width="9.85546875" customWidth="1"/>
    <col min="40" max="40" width="11.85546875" customWidth="1"/>
    <col min="41" max="41" width="5.28515625" style="9" customWidth="1"/>
    <col min="42" max="42" width="6.140625" style="9" customWidth="1"/>
    <col min="43" max="43" width="7.28515625" style="9" customWidth="1"/>
    <col min="44" max="46" width="6.140625" style="9" customWidth="1"/>
    <col min="47" max="47" width="12.42578125" customWidth="1"/>
    <col min="48" max="48" width="0.28515625" customWidth="1"/>
    <col min="49" max="49" width="5.42578125" hidden="1" customWidth="1"/>
    <col min="50" max="50" width="4.5703125" hidden="1" customWidth="1"/>
    <col min="51" max="51" width="10.28515625" hidden="1" customWidth="1"/>
    <col min="52" max="52" width="5.85546875" hidden="1" customWidth="1"/>
    <col min="53" max="53" width="7.85546875" hidden="1" customWidth="1"/>
    <col min="54" max="54" width="14.140625" style="10" hidden="1" customWidth="1"/>
  </cols>
  <sheetData>
    <row r="1" spans="1:54" ht="12.75" customHeight="1" x14ac:dyDescent="0.2">
      <c r="A1" s="44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6"/>
    </row>
    <row r="2" spans="1:54" ht="13.15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9"/>
    </row>
    <row r="3" spans="1:54" ht="13.15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9"/>
    </row>
    <row r="4" spans="1:54" ht="12.75" customHeight="1" x14ac:dyDescent="0.2">
      <c r="A4" s="84"/>
      <c r="B4" s="85"/>
      <c r="C4" s="83" t="s">
        <v>0</v>
      </c>
      <c r="D4" s="83"/>
      <c r="E4" s="50" t="s">
        <v>16</v>
      </c>
      <c r="F4" s="59"/>
      <c r="G4" s="51"/>
      <c r="H4" s="50" t="s">
        <v>17</v>
      </c>
      <c r="I4" s="59"/>
      <c r="J4" s="59"/>
      <c r="K4" s="51"/>
      <c r="L4" s="50" t="s">
        <v>23</v>
      </c>
      <c r="M4" s="59"/>
      <c r="N4" s="59"/>
      <c r="O4" s="51"/>
      <c r="P4" s="50" t="s">
        <v>33</v>
      </c>
      <c r="Q4" s="59"/>
      <c r="R4" s="62"/>
      <c r="S4" s="50" t="s">
        <v>43</v>
      </c>
      <c r="T4" s="59"/>
      <c r="U4" s="59"/>
      <c r="V4" s="62"/>
      <c r="W4" s="90" t="s">
        <v>42</v>
      </c>
      <c r="X4" s="91"/>
      <c r="Y4" s="91"/>
      <c r="Z4" s="92"/>
      <c r="AA4" s="50" t="s">
        <v>6</v>
      </c>
      <c r="AB4" s="51"/>
      <c r="AC4" s="50" t="s">
        <v>65</v>
      </c>
      <c r="AD4" s="51"/>
      <c r="AE4" s="50" t="s">
        <v>14</v>
      </c>
      <c r="AF4" s="51"/>
      <c r="AG4" s="65" t="s">
        <v>68</v>
      </c>
      <c r="AH4" s="67"/>
      <c r="AI4" s="74" t="s">
        <v>21</v>
      </c>
      <c r="AJ4" s="74"/>
      <c r="AK4" s="74"/>
      <c r="AL4" s="74"/>
      <c r="AM4" s="74" t="s">
        <v>7</v>
      </c>
      <c r="AN4" s="74"/>
      <c r="AO4" s="74" t="s">
        <v>10</v>
      </c>
      <c r="AP4" s="74"/>
      <c r="AQ4" s="74"/>
      <c r="AR4" s="65" t="s">
        <v>29</v>
      </c>
      <c r="AS4" s="66"/>
      <c r="AT4" s="67"/>
      <c r="AU4" s="56" t="s">
        <v>50</v>
      </c>
      <c r="BB4"/>
    </row>
    <row r="5" spans="1:54" ht="52.5" customHeight="1" x14ac:dyDescent="0.2">
      <c r="A5" s="86"/>
      <c r="B5" s="87"/>
      <c r="C5" s="83"/>
      <c r="D5" s="83"/>
      <c r="E5" s="52"/>
      <c r="F5" s="60"/>
      <c r="G5" s="53"/>
      <c r="H5" s="52"/>
      <c r="I5" s="60"/>
      <c r="J5" s="60"/>
      <c r="K5" s="53"/>
      <c r="L5" s="52"/>
      <c r="M5" s="60"/>
      <c r="N5" s="60"/>
      <c r="O5" s="53"/>
      <c r="P5" s="52"/>
      <c r="Q5" s="60"/>
      <c r="R5" s="63"/>
      <c r="S5" s="52"/>
      <c r="T5" s="60"/>
      <c r="U5" s="60"/>
      <c r="V5" s="63"/>
      <c r="W5" s="93"/>
      <c r="X5" s="94"/>
      <c r="Y5" s="94"/>
      <c r="Z5" s="95"/>
      <c r="AA5" s="52"/>
      <c r="AB5" s="53"/>
      <c r="AC5" s="52"/>
      <c r="AD5" s="53"/>
      <c r="AE5" s="52"/>
      <c r="AF5" s="53"/>
      <c r="AG5" s="68"/>
      <c r="AH5" s="70"/>
      <c r="AI5" s="74"/>
      <c r="AJ5" s="74"/>
      <c r="AK5" s="74"/>
      <c r="AL5" s="74"/>
      <c r="AM5" s="74"/>
      <c r="AN5" s="74"/>
      <c r="AO5" s="74"/>
      <c r="AP5" s="74"/>
      <c r="AQ5" s="74"/>
      <c r="AR5" s="68"/>
      <c r="AS5" s="69"/>
      <c r="AT5" s="70"/>
      <c r="AU5" s="57"/>
      <c r="BB5"/>
    </row>
    <row r="6" spans="1:54" ht="32.450000000000003" customHeight="1" x14ac:dyDescent="0.2">
      <c r="A6" s="88"/>
      <c r="B6" s="89"/>
      <c r="C6" s="83"/>
      <c r="D6" s="83"/>
      <c r="E6" s="54"/>
      <c r="F6" s="61"/>
      <c r="G6" s="55"/>
      <c r="H6" s="54"/>
      <c r="I6" s="61"/>
      <c r="J6" s="61"/>
      <c r="K6" s="55"/>
      <c r="L6" s="54"/>
      <c r="M6" s="61"/>
      <c r="N6" s="61"/>
      <c r="O6" s="55"/>
      <c r="P6" s="54"/>
      <c r="Q6" s="61"/>
      <c r="R6" s="64"/>
      <c r="S6" s="54"/>
      <c r="T6" s="61"/>
      <c r="U6" s="61"/>
      <c r="V6" s="64"/>
      <c r="W6" s="96"/>
      <c r="X6" s="97"/>
      <c r="Y6" s="97"/>
      <c r="Z6" s="98"/>
      <c r="AA6" s="54"/>
      <c r="AB6" s="55"/>
      <c r="AC6" s="54"/>
      <c r="AD6" s="55"/>
      <c r="AE6" s="54"/>
      <c r="AF6" s="55"/>
      <c r="AG6" s="71"/>
      <c r="AH6" s="73"/>
      <c r="AI6" s="74"/>
      <c r="AJ6" s="74"/>
      <c r="AK6" s="74"/>
      <c r="AL6" s="74"/>
      <c r="AM6" s="74"/>
      <c r="AN6" s="74"/>
      <c r="AO6" s="74"/>
      <c r="AP6" s="74"/>
      <c r="AQ6" s="74"/>
      <c r="AR6" s="71"/>
      <c r="AS6" s="72"/>
      <c r="AT6" s="73"/>
      <c r="AU6" s="58"/>
      <c r="BB6"/>
    </row>
    <row r="7" spans="1:54" ht="99.6" customHeight="1" x14ac:dyDescent="0.25">
      <c r="A7" s="81" t="s">
        <v>12</v>
      </c>
      <c r="B7" s="81" t="s">
        <v>13</v>
      </c>
      <c r="C7" s="4" t="s">
        <v>2</v>
      </c>
      <c r="D7" s="4" t="s">
        <v>1</v>
      </c>
      <c r="E7" s="4" t="s">
        <v>3</v>
      </c>
      <c r="F7" s="4" t="s">
        <v>15</v>
      </c>
      <c r="G7" s="4" t="s">
        <v>4</v>
      </c>
      <c r="H7" s="7" t="s">
        <v>20</v>
      </c>
      <c r="I7" s="7" t="s">
        <v>19</v>
      </c>
      <c r="J7" s="7" t="s">
        <v>18</v>
      </c>
      <c r="K7" s="7" t="s">
        <v>63</v>
      </c>
      <c r="L7" s="15" t="s">
        <v>24</v>
      </c>
      <c r="M7" s="4" t="s">
        <v>25</v>
      </c>
      <c r="N7" s="4" t="s">
        <v>26</v>
      </c>
      <c r="O7" s="4" t="s">
        <v>27</v>
      </c>
      <c r="P7" s="7" t="s">
        <v>34</v>
      </c>
      <c r="Q7" s="7" t="s">
        <v>35</v>
      </c>
      <c r="R7" s="7" t="s">
        <v>37</v>
      </c>
      <c r="S7" s="7" t="s">
        <v>44</v>
      </c>
      <c r="T7" s="7" t="s">
        <v>45</v>
      </c>
      <c r="U7" s="7" t="s">
        <v>47</v>
      </c>
      <c r="V7" s="7" t="s">
        <v>46</v>
      </c>
      <c r="W7" s="4" t="s">
        <v>39</v>
      </c>
      <c r="X7" s="4" t="s">
        <v>40</v>
      </c>
      <c r="Y7" s="18" t="s">
        <v>41</v>
      </c>
      <c r="Z7" s="18" t="s">
        <v>66</v>
      </c>
      <c r="AA7" s="4" t="s">
        <v>2</v>
      </c>
      <c r="AB7" s="4" t="s">
        <v>1</v>
      </c>
      <c r="AC7" s="5" t="s">
        <v>2</v>
      </c>
      <c r="AD7" s="4" t="s">
        <v>1</v>
      </c>
      <c r="AE7" s="4" t="s">
        <v>2</v>
      </c>
      <c r="AF7" s="4" t="s">
        <v>1</v>
      </c>
      <c r="AG7" s="4" t="s">
        <v>2</v>
      </c>
      <c r="AH7" s="4" t="s">
        <v>1</v>
      </c>
      <c r="AI7" s="13" t="s">
        <v>5</v>
      </c>
      <c r="AJ7" s="13" t="s">
        <v>48</v>
      </c>
      <c r="AK7" s="12" t="s">
        <v>49</v>
      </c>
      <c r="AL7" s="12" t="s">
        <v>36</v>
      </c>
      <c r="AM7" s="4" t="s">
        <v>2</v>
      </c>
      <c r="AN7" s="4" t="s">
        <v>1</v>
      </c>
      <c r="AO7" s="4" t="s">
        <v>9</v>
      </c>
      <c r="AP7" s="4" t="s">
        <v>8</v>
      </c>
      <c r="AQ7" s="4" t="s">
        <v>28</v>
      </c>
      <c r="AR7" s="17" t="s">
        <v>31</v>
      </c>
      <c r="AS7" s="16" t="s">
        <v>30</v>
      </c>
      <c r="AT7" s="7" t="s">
        <v>32</v>
      </c>
      <c r="AU7" s="4" t="s">
        <v>22</v>
      </c>
      <c r="AV7" s="14" t="s">
        <v>22</v>
      </c>
      <c r="BB7"/>
    </row>
    <row r="8" spans="1:54" s="9" customFormat="1" ht="21.75" customHeight="1" x14ac:dyDescent="0.2">
      <c r="A8" s="82"/>
      <c r="B8" s="82"/>
      <c r="C8" s="4">
        <v>10</v>
      </c>
      <c r="D8" s="4">
        <v>0</v>
      </c>
      <c r="E8" s="4">
        <v>15</v>
      </c>
      <c r="F8" s="4">
        <v>10</v>
      </c>
      <c r="G8" s="4">
        <v>0</v>
      </c>
      <c r="H8" s="4">
        <v>15</v>
      </c>
      <c r="I8" s="4">
        <v>10</v>
      </c>
      <c r="J8" s="4">
        <v>5</v>
      </c>
      <c r="K8" s="4">
        <v>0</v>
      </c>
      <c r="L8" s="4">
        <v>20</v>
      </c>
      <c r="M8" s="4">
        <v>15</v>
      </c>
      <c r="N8" s="4">
        <v>10</v>
      </c>
      <c r="O8" s="4">
        <v>5</v>
      </c>
      <c r="P8" s="4">
        <v>5</v>
      </c>
      <c r="Q8" s="4">
        <v>10</v>
      </c>
      <c r="R8" s="4">
        <v>15</v>
      </c>
      <c r="S8" s="4">
        <v>15</v>
      </c>
      <c r="T8" s="4">
        <v>10</v>
      </c>
      <c r="U8" s="4">
        <v>20</v>
      </c>
      <c r="V8" s="4">
        <v>20</v>
      </c>
      <c r="W8" s="4">
        <v>20</v>
      </c>
      <c r="X8" s="4">
        <v>15</v>
      </c>
      <c r="Y8" s="4">
        <v>10</v>
      </c>
      <c r="Z8" s="4">
        <v>0</v>
      </c>
      <c r="AA8" s="4">
        <v>15</v>
      </c>
      <c r="AB8" s="4">
        <v>0</v>
      </c>
      <c r="AC8" s="5">
        <v>20</v>
      </c>
      <c r="AD8" s="4">
        <v>0</v>
      </c>
      <c r="AE8" s="4">
        <v>10</v>
      </c>
      <c r="AF8" s="4">
        <v>0</v>
      </c>
      <c r="AG8" s="4">
        <v>20</v>
      </c>
      <c r="AH8" s="4">
        <v>0</v>
      </c>
      <c r="AI8" s="4">
        <v>10</v>
      </c>
      <c r="AJ8" s="4">
        <v>0</v>
      </c>
      <c r="AK8" s="8">
        <v>-10</v>
      </c>
      <c r="AL8" s="8">
        <v>-20</v>
      </c>
      <c r="AM8" s="4">
        <v>10</v>
      </c>
      <c r="AN8" s="4">
        <v>0</v>
      </c>
      <c r="AO8" s="4">
        <v>10</v>
      </c>
      <c r="AP8" s="4">
        <v>5</v>
      </c>
      <c r="AQ8" s="4">
        <v>0</v>
      </c>
      <c r="AR8" s="5">
        <v>10</v>
      </c>
      <c r="AS8" s="4">
        <v>5</v>
      </c>
      <c r="AT8" s="4">
        <v>0</v>
      </c>
      <c r="AU8" s="19"/>
      <c r="AV8" s="11"/>
    </row>
    <row r="9" spans="1:54" x14ac:dyDescent="0.2">
      <c r="A9" s="1"/>
      <c r="B9" s="2"/>
      <c r="C9" s="2">
        <v>10</v>
      </c>
      <c r="D9" s="2"/>
      <c r="E9" s="2">
        <v>15</v>
      </c>
      <c r="F9" s="2"/>
      <c r="G9" s="2"/>
      <c r="H9" s="2">
        <v>15</v>
      </c>
      <c r="I9" s="2"/>
      <c r="J9" s="2"/>
      <c r="K9" s="2"/>
      <c r="L9" s="2">
        <v>20</v>
      </c>
      <c r="M9" s="2"/>
      <c r="N9" s="2"/>
      <c r="O9" s="2"/>
      <c r="P9" s="2"/>
      <c r="Q9" s="2"/>
      <c r="R9" s="2">
        <v>15</v>
      </c>
      <c r="S9" s="2"/>
      <c r="T9" s="2"/>
      <c r="U9" s="2"/>
      <c r="V9" s="2">
        <v>20</v>
      </c>
      <c r="W9" s="2">
        <v>20</v>
      </c>
      <c r="X9" s="2"/>
      <c r="Y9" s="2"/>
      <c r="Z9" s="2"/>
      <c r="AA9" s="2">
        <v>15</v>
      </c>
      <c r="AB9" s="2"/>
      <c r="AC9" s="2">
        <v>20</v>
      </c>
      <c r="AD9" s="2"/>
      <c r="AE9" s="2">
        <v>10</v>
      </c>
      <c r="AF9" s="2"/>
      <c r="AG9" s="2"/>
      <c r="AH9" s="2"/>
      <c r="AI9" s="2">
        <v>10</v>
      </c>
      <c r="AJ9" s="2"/>
      <c r="AK9" s="2"/>
      <c r="AL9" s="2"/>
      <c r="AM9" s="2">
        <v>10</v>
      </c>
      <c r="AN9" s="2"/>
      <c r="AO9" s="2">
        <v>10</v>
      </c>
      <c r="AP9" s="2"/>
      <c r="AQ9" s="2"/>
      <c r="AR9" s="6">
        <v>10</v>
      </c>
      <c r="AS9" s="2"/>
      <c r="AT9" s="2"/>
      <c r="AU9" s="2">
        <f>SUM(C9:AT9)</f>
        <v>200</v>
      </c>
      <c r="AV9" s="3">
        <f t="shared" ref="AV9:AV28" si="0">SUM(C9:AU9)</f>
        <v>400</v>
      </c>
      <c r="BB9"/>
    </row>
    <row r="10" spans="1:54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6"/>
      <c r="AS10" s="2"/>
      <c r="AT10" s="2"/>
      <c r="AU10" s="2"/>
      <c r="AV10" s="3">
        <f t="shared" si="0"/>
        <v>0</v>
      </c>
      <c r="BB10"/>
    </row>
    <row r="11" spans="1:54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6"/>
      <c r="AS11" s="2"/>
      <c r="AT11" s="2"/>
      <c r="AU11" s="2"/>
      <c r="AV11" s="3">
        <f t="shared" si="0"/>
        <v>0</v>
      </c>
      <c r="BB11"/>
    </row>
    <row r="12" spans="1:54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6"/>
      <c r="AS12" s="2"/>
      <c r="AT12" s="2"/>
      <c r="AU12" s="2"/>
      <c r="AV12" s="3">
        <f t="shared" si="0"/>
        <v>0</v>
      </c>
      <c r="BB12"/>
    </row>
    <row r="13" spans="1:54" x14ac:dyDescent="0.2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6"/>
      <c r="AS13" s="2"/>
      <c r="AT13" s="2"/>
      <c r="AU13" s="2"/>
      <c r="AV13" s="3">
        <f t="shared" si="0"/>
        <v>0</v>
      </c>
      <c r="BB13"/>
    </row>
    <row r="14" spans="1:54" x14ac:dyDescent="0.2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6"/>
      <c r="AS14" s="2"/>
      <c r="AT14" s="2"/>
      <c r="AU14" s="2"/>
      <c r="AV14" s="3">
        <f t="shared" si="0"/>
        <v>0</v>
      </c>
      <c r="BB14"/>
    </row>
    <row r="15" spans="1:54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6"/>
      <c r="AS15" s="2"/>
      <c r="AT15" s="2"/>
      <c r="AU15" s="2"/>
      <c r="AV15" s="3">
        <f t="shared" si="0"/>
        <v>0</v>
      </c>
      <c r="BB15"/>
    </row>
    <row r="16" spans="1:54" x14ac:dyDescent="0.2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6"/>
      <c r="AS16" s="2"/>
      <c r="AT16" s="2"/>
      <c r="AU16" s="2"/>
      <c r="AV16" s="3">
        <f t="shared" si="0"/>
        <v>0</v>
      </c>
      <c r="BB16"/>
    </row>
    <row r="17" spans="1:54" x14ac:dyDescent="0.2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6"/>
      <c r="AS17" s="2"/>
      <c r="AT17" s="2"/>
      <c r="AU17" s="2"/>
      <c r="AV17" s="3">
        <f t="shared" si="0"/>
        <v>0</v>
      </c>
      <c r="BB17"/>
    </row>
    <row r="18" spans="1:54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6"/>
      <c r="AS18" s="2"/>
      <c r="AT18" s="2"/>
      <c r="AU18" s="2"/>
      <c r="AV18" s="3">
        <f t="shared" si="0"/>
        <v>0</v>
      </c>
      <c r="BB18"/>
    </row>
    <row r="19" spans="1:54" x14ac:dyDescent="0.2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6"/>
      <c r="AS19" s="2"/>
      <c r="AT19" s="2"/>
      <c r="AU19" s="2"/>
      <c r="AV19" s="3">
        <f t="shared" si="0"/>
        <v>0</v>
      </c>
      <c r="BB19"/>
    </row>
    <row r="20" spans="1:54" x14ac:dyDescent="0.2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6"/>
      <c r="AS20" s="2"/>
      <c r="AT20" s="2"/>
      <c r="AU20" s="2"/>
      <c r="AV20" s="3">
        <f t="shared" si="0"/>
        <v>0</v>
      </c>
      <c r="BB20"/>
    </row>
    <row r="21" spans="1:54" x14ac:dyDescent="0.2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6"/>
      <c r="AS21" s="2"/>
      <c r="AT21" s="2"/>
      <c r="AU21" s="2"/>
      <c r="AV21" s="3">
        <f t="shared" si="0"/>
        <v>0</v>
      </c>
      <c r="BB21"/>
    </row>
    <row r="22" spans="1:54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6"/>
      <c r="AS22" s="2"/>
      <c r="AT22" s="2"/>
      <c r="AU22" s="2"/>
      <c r="AV22" s="3">
        <f t="shared" si="0"/>
        <v>0</v>
      </c>
      <c r="BB22"/>
    </row>
    <row r="23" spans="1:54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6"/>
      <c r="AS23" s="2"/>
      <c r="AT23" s="2"/>
      <c r="AU23" s="2"/>
      <c r="AV23" s="3">
        <f t="shared" si="0"/>
        <v>0</v>
      </c>
      <c r="BB23"/>
    </row>
    <row r="24" spans="1:54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6"/>
      <c r="AS24" s="2"/>
      <c r="AT24" s="2"/>
      <c r="AU24" s="2"/>
      <c r="AV24" s="3">
        <f t="shared" si="0"/>
        <v>0</v>
      </c>
      <c r="BB24"/>
    </row>
    <row r="25" spans="1:54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6"/>
      <c r="AS25" s="2"/>
      <c r="AT25" s="2"/>
      <c r="AU25" s="2"/>
      <c r="AV25" s="3">
        <f t="shared" si="0"/>
        <v>0</v>
      </c>
      <c r="BB25"/>
    </row>
    <row r="26" spans="1:54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6"/>
      <c r="AS26" s="2"/>
      <c r="AT26" s="2"/>
      <c r="AU26" s="2"/>
      <c r="AV26" s="3">
        <f t="shared" si="0"/>
        <v>0</v>
      </c>
      <c r="BB26"/>
    </row>
    <row r="27" spans="1:54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6"/>
      <c r="AS27" s="2"/>
      <c r="AT27" s="2"/>
      <c r="AU27" s="2"/>
      <c r="AV27" s="3">
        <f t="shared" si="0"/>
        <v>0</v>
      </c>
      <c r="BB27"/>
    </row>
    <row r="28" spans="1:54" x14ac:dyDescent="0.2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6"/>
      <c r="AS28" s="2"/>
      <c r="AT28" s="2"/>
      <c r="AU28" s="2"/>
      <c r="AV28" s="3">
        <f t="shared" si="0"/>
        <v>0</v>
      </c>
      <c r="BB28"/>
    </row>
    <row r="29" spans="1:54" ht="12.75" customHeight="1" x14ac:dyDescent="0.2">
      <c r="A29" s="75" t="s">
        <v>51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7"/>
    </row>
    <row r="30" spans="1:54" ht="16.899999999999999" customHeight="1" thickBot="1" x14ac:dyDescent="0.25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80"/>
    </row>
    <row r="31" spans="1:54" x14ac:dyDescent="0.2">
      <c r="BB31" s="9"/>
    </row>
    <row r="32" spans="1:54" x14ac:dyDescent="0.2">
      <c r="BB32" s="9"/>
    </row>
    <row r="33" spans="1:54" x14ac:dyDescent="0.2">
      <c r="BB33" s="9"/>
    </row>
    <row r="34" spans="1:54" ht="36.75" customHeight="1" x14ac:dyDescent="0.2">
      <c r="A34" s="103" t="s">
        <v>67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5"/>
      <c r="BB34" s="9"/>
    </row>
    <row r="35" spans="1:54" x14ac:dyDescent="0.2">
      <c r="BB35" s="9"/>
    </row>
    <row r="36" spans="1:54" x14ac:dyDescent="0.2">
      <c r="BB36" s="9"/>
    </row>
    <row r="37" spans="1:54" x14ac:dyDescent="0.2">
      <c r="BB37" s="9"/>
    </row>
    <row r="38" spans="1:54" x14ac:dyDescent="0.2">
      <c r="BB38" s="9"/>
    </row>
    <row r="39" spans="1:54" x14ac:dyDescent="0.2">
      <c r="BB39" s="9"/>
    </row>
    <row r="40" spans="1:54" x14ac:dyDescent="0.2">
      <c r="BB40" s="9"/>
    </row>
    <row r="41" spans="1:54" x14ac:dyDescent="0.2">
      <c r="BB41" s="9"/>
    </row>
    <row r="42" spans="1:54" x14ac:dyDescent="0.2">
      <c r="BB42" s="9"/>
    </row>
    <row r="43" spans="1:54" x14ac:dyDescent="0.2">
      <c r="BB43" s="9"/>
    </row>
    <row r="44" spans="1:54" x14ac:dyDescent="0.2">
      <c r="BB44" s="9"/>
    </row>
    <row r="45" spans="1:54" x14ac:dyDescent="0.2">
      <c r="BB45" s="9"/>
    </row>
    <row r="46" spans="1:54" x14ac:dyDescent="0.2">
      <c r="BB46" s="9"/>
    </row>
    <row r="47" spans="1:54" x14ac:dyDescent="0.2">
      <c r="BB47" s="9"/>
    </row>
    <row r="48" spans="1:54" x14ac:dyDescent="0.2">
      <c r="BB48" s="9"/>
    </row>
    <row r="49" spans="54:54" x14ac:dyDescent="0.2">
      <c r="BB49" s="9"/>
    </row>
    <row r="50" spans="54:54" x14ac:dyDescent="0.2">
      <c r="BB50" s="9"/>
    </row>
    <row r="51" spans="54:54" x14ac:dyDescent="0.2">
      <c r="BB51" s="9"/>
    </row>
    <row r="52" spans="54:54" x14ac:dyDescent="0.2">
      <c r="BB52" s="9"/>
    </row>
    <row r="53" spans="54:54" x14ac:dyDescent="0.2">
      <c r="BB53" s="9"/>
    </row>
    <row r="54" spans="54:54" x14ac:dyDescent="0.2">
      <c r="BB54" s="9"/>
    </row>
    <row r="55" spans="54:54" x14ac:dyDescent="0.2">
      <c r="BB55" s="9"/>
    </row>
    <row r="56" spans="54:54" x14ac:dyDescent="0.2">
      <c r="BB56" s="9"/>
    </row>
    <row r="57" spans="54:54" x14ac:dyDescent="0.2">
      <c r="BB57" s="9"/>
    </row>
    <row r="58" spans="54:54" x14ac:dyDescent="0.2">
      <c r="BB58" s="9"/>
    </row>
    <row r="59" spans="54:54" x14ac:dyDescent="0.2">
      <c r="BB59" s="9"/>
    </row>
    <row r="60" spans="54:54" x14ac:dyDescent="0.2">
      <c r="BB60" s="9"/>
    </row>
    <row r="61" spans="54:54" x14ac:dyDescent="0.2">
      <c r="BB61" s="9"/>
    </row>
    <row r="62" spans="54:54" x14ac:dyDescent="0.2">
      <c r="BB62" s="9"/>
    </row>
    <row r="63" spans="54:54" x14ac:dyDescent="0.2">
      <c r="BB63" s="9"/>
    </row>
    <row r="64" spans="54:54" x14ac:dyDescent="0.2">
      <c r="BB64" s="9"/>
    </row>
    <row r="65" spans="54:54" x14ac:dyDescent="0.2">
      <c r="BB65" s="9"/>
    </row>
    <row r="66" spans="54:54" x14ac:dyDescent="0.2">
      <c r="BB66" s="9"/>
    </row>
    <row r="67" spans="54:54" x14ac:dyDescent="0.2">
      <c r="BB67" s="9"/>
    </row>
    <row r="68" spans="54:54" x14ac:dyDescent="0.2">
      <c r="BB68" s="9"/>
    </row>
    <row r="69" spans="54:54" x14ac:dyDescent="0.2">
      <c r="BB69" s="9"/>
    </row>
    <row r="70" spans="54:54" x14ac:dyDescent="0.2">
      <c r="BB70" s="9"/>
    </row>
    <row r="71" spans="54:54" x14ac:dyDescent="0.2">
      <c r="BB71" s="9"/>
    </row>
    <row r="72" spans="54:54" x14ac:dyDescent="0.2">
      <c r="BB72" s="9"/>
    </row>
    <row r="73" spans="54:54" x14ac:dyDescent="0.2">
      <c r="BB73" s="9"/>
    </row>
    <row r="74" spans="54:54" x14ac:dyDescent="0.2">
      <c r="BB74" s="9"/>
    </row>
    <row r="75" spans="54:54" x14ac:dyDescent="0.2">
      <c r="BB75" s="9"/>
    </row>
    <row r="76" spans="54:54" x14ac:dyDescent="0.2">
      <c r="BB76" s="9"/>
    </row>
    <row r="77" spans="54:54" x14ac:dyDescent="0.2">
      <c r="BB77" s="9"/>
    </row>
    <row r="78" spans="54:54" x14ac:dyDescent="0.2">
      <c r="BB78" s="9"/>
    </row>
    <row r="79" spans="54:54" x14ac:dyDescent="0.2">
      <c r="BB79" s="9"/>
    </row>
    <row r="80" spans="54:54" x14ac:dyDescent="0.2">
      <c r="BB80" s="9"/>
    </row>
    <row r="81" spans="54:54" x14ac:dyDescent="0.2">
      <c r="BB81" s="9"/>
    </row>
    <row r="82" spans="54:54" x14ac:dyDescent="0.2">
      <c r="BB82" s="9"/>
    </row>
    <row r="83" spans="54:54" x14ac:dyDescent="0.2">
      <c r="BB83" s="9"/>
    </row>
    <row r="84" spans="54:54" x14ac:dyDescent="0.2">
      <c r="BB84" s="9"/>
    </row>
    <row r="85" spans="54:54" x14ac:dyDescent="0.2">
      <c r="BB85" s="9"/>
    </row>
    <row r="86" spans="54:54" x14ac:dyDescent="0.2">
      <c r="BB86" s="9"/>
    </row>
    <row r="87" spans="54:54" x14ac:dyDescent="0.2">
      <c r="BB87" s="9"/>
    </row>
    <row r="88" spans="54:54" x14ac:dyDescent="0.2">
      <c r="BB88" s="9"/>
    </row>
    <row r="89" spans="54:54" x14ac:dyDescent="0.2">
      <c r="BB89" s="9"/>
    </row>
    <row r="90" spans="54:54" x14ac:dyDescent="0.2">
      <c r="BB90" s="9"/>
    </row>
    <row r="91" spans="54:54" x14ac:dyDescent="0.2">
      <c r="BB91" s="9"/>
    </row>
    <row r="92" spans="54:54" x14ac:dyDescent="0.2">
      <c r="BB92" s="9"/>
    </row>
    <row r="93" spans="54:54" x14ac:dyDescent="0.2">
      <c r="BB93" s="9"/>
    </row>
    <row r="94" spans="54:54" x14ac:dyDescent="0.2">
      <c r="BB94" s="9"/>
    </row>
    <row r="95" spans="54:54" x14ac:dyDescent="0.2">
      <c r="BB95" s="9"/>
    </row>
    <row r="96" spans="54:54" x14ac:dyDescent="0.2">
      <c r="BB96" s="9"/>
    </row>
    <row r="97" spans="54:54" x14ac:dyDescent="0.2">
      <c r="BB97" s="9"/>
    </row>
    <row r="98" spans="54:54" x14ac:dyDescent="0.2">
      <c r="BB98" s="9"/>
    </row>
    <row r="99" spans="54:54" x14ac:dyDescent="0.2">
      <c r="BB99" s="9"/>
    </row>
    <row r="100" spans="54:54" x14ac:dyDescent="0.2">
      <c r="BB100" s="9"/>
    </row>
    <row r="101" spans="54:54" x14ac:dyDescent="0.2">
      <c r="BB101" s="9"/>
    </row>
    <row r="102" spans="54:54" x14ac:dyDescent="0.2">
      <c r="BB102" s="9"/>
    </row>
    <row r="103" spans="54:54" x14ac:dyDescent="0.2">
      <c r="BB103" s="9"/>
    </row>
    <row r="104" spans="54:54" x14ac:dyDescent="0.2">
      <c r="BB104" s="9"/>
    </row>
    <row r="105" spans="54:54" x14ac:dyDescent="0.2">
      <c r="BB105" s="9"/>
    </row>
    <row r="106" spans="54:54" x14ac:dyDescent="0.2">
      <c r="BB106" s="9"/>
    </row>
    <row r="107" spans="54:54" x14ac:dyDescent="0.2">
      <c r="BB107" s="9"/>
    </row>
    <row r="108" spans="54:54" x14ac:dyDescent="0.2">
      <c r="BB108" s="9"/>
    </row>
    <row r="109" spans="54:54" x14ac:dyDescent="0.2">
      <c r="BB109" s="9"/>
    </row>
    <row r="110" spans="54:54" x14ac:dyDescent="0.2">
      <c r="BB110" s="9"/>
    </row>
    <row r="111" spans="54:54" x14ac:dyDescent="0.2">
      <c r="BB111" s="9"/>
    </row>
    <row r="112" spans="54:54" x14ac:dyDescent="0.2">
      <c r="BB112" s="9"/>
    </row>
    <row r="113" spans="54:54" x14ac:dyDescent="0.2">
      <c r="BB113" s="9"/>
    </row>
    <row r="114" spans="54:54" x14ac:dyDescent="0.2">
      <c r="BB114" s="9"/>
    </row>
    <row r="115" spans="54:54" x14ac:dyDescent="0.2">
      <c r="BB115" s="9"/>
    </row>
    <row r="116" spans="54:54" x14ac:dyDescent="0.2">
      <c r="BB116" s="9"/>
    </row>
    <row r="117" spans="54:54" x14ac:dyDescent="0.2">
      <c r="BB117" s="9"/>
    </row>
    <row r="118" spans="54:54" x14ac:dyDescent="0.2">
      <c r="BB118" s="9"/>
    </row>
    <row r="119" spans="54:54" x14ac:dyDescent="0.2">
      <c r="BB119" s="9"/>
    </row>
    <row r="120" spans="54:54" x14ac:dyDescent="0.2">
      <c r="BB120" s="9"/>
    </row>
    <row r="121" spans="54:54" x14ac:dyDescent="0.2">
      <c r="BB121" s="9"/>
    </row>
    <row r="122" spans="54:54" x14ac:dyDescent="0.2">
      <c r="BB122" s="9"/>
    </row>
    <row r="123" spans="54:54" x14ac:dyDescent="0.2">
      <c r="BB123" s="9"/>
    </row>
    <row r="124" spans="54:54" x14ac:dyDescent="0.2">
      <c r="BB124" s="9"/>
    </row>
    <row r="125" spans="54:54" x14ac:dyDescent="0.2">
      <c r="BB125" s="9"/>
    </row>
    <row r="126" spans="54:54" x14ac:dyDescent="0.2">
      <c r="BB126" s="9"/>
    </row>
    <row r="127" spans="54:54" x14ac:dyDescent="0.2">
      <c r="BB127" s="9"/>
    </row>
    <row r="128" spans="54:54" x14ac:dyDescent="0.2">
      <c r="BB128" s="9"/>
    </row>
    <row r="129" spans="54:54" x14ac:dyDescent="0.2">
      <c r="BB129" s="9"/>
    </row>
    <row r="130" spans="54:54" x14ac:dyDescent="0.2">
      <c r="BB130" s="9"/>
    </row>
    <row r="131" spans="54:54" x14ac:dyDescent="0.2">
      <c r="BB131" s="9"/>
    </row>
    <row r="132" spans="54:54" x14ac:dyDescent="0.2">
      <c r="BB132" s="9"/>
    </row>
    <row r="133" spans="54:54" x14ac:dyDescent="0.2">
      <c r="BB133" s="9"/>
    </row>
    <row r="134" spans="54:54" x14ac:dyDescent="0.2">
      <c r="BB134" s="9"/>
    </row>
    <row r="135" spans="54:54" x14ac:dyDescent="0.2">
      <c r="BB135" s="9"/>
    </row>
    <row r="136" spans="54:54" x14ac:dyDescent="0.2">
      <c r="BB136" s="9"/>
    </row>
    <row r="137" spans="54:54" x14ac:dyDescent="0.2">
      <c r="BB137" s="9"/>
    </row>
    <row r="138" spans="54:54" x14ac:dyDescent="0.2">
      <c r="BB138" s="9"/>
    </row>
    <row r="139" spans="54:54" x14ac:dyDescent="0.2">
      <c r="BB139" s="9"/>
    </row>
    <row r="140" spans="54:54" x14ac:dyDescent="0.2">
      <c r="BB140" s="9"/>
    </row>
    <row r="141" spans="54:54" x14ac:dyDescent="0.2">
      <c r="BB141" s="9"/>
    </row>
    <row r="142" spans="54:54" x14ac:dyDescent="0.2">
      <c r="BB142" s="9"/>
    </row>
    <row r="143" spans="54:54" x14ac:dyDescent="0.2">
      <c r="BB143" s="9"/>
    </row>
    <row r="144" spans="54:54" x14ac:dyDescent="0.2">
      <c r="BB144" s="9"/>
    </row>
    <row r="145" spans="54:54" x14ac:dyDescent="0.2">
      <c r="BB145" s="9"/>
    </row>
    <row r="146" spans="54:54" x14ac:dyDescent="0.2">
      <c r="BB146" s="9"/>
    </row>
    <row r="147" spans="54:54" x14ac:dyDescent="0.2">
      <c r="BB147" s="9"/>
    </row>
    <row r="148" spans="54:54" x14ac:dyDescent="0.2">
      <c r="BB148" s="9"/>
    </row>
    <row r="149" spans="54:54" x14ac:dyDescent="0.2">
      <c r="BB149" s="9"/>
    </row>
    <row r="150" spans="54:54" x14ac:dyDescent="0.2">
      <c r="BB150" s="9"/>
    </row>
    <row r="151" spans="54:54" x14ac:dyDescent="0.2">
      <c r="BB151" s="9"/>
    </row>
    <row r="152" spans="54:54" x14ac:dyDescent="0.2">
      <c r="BB152" s="9"/>
    </row>
    <row r="153" spans="54:54" x14ac:dyDescent="0.2">
      <c r="BB153" s="9"/>
    </row>
    <row r="154" spans="54:54" x14ac:dyDescent="0.2">
      <c r="BB154" s="9"/>
    </row>
    <row r="155" spans="54:54" x14ac:dyDescent="0.2">
      <c r="BB155" s="9"/>
    </row>
    <row r="156" spans="54:54" x14ac:dyDescent="0.2">
      <c r="BB156" s="9"/>
    </row>
    <row r="157" spans="54:54" x14ac:dyDescent="0.2">
      <c r="BB157" s="9"/>
    </row>
    <row r="158" spans="54:54" x14ac:dyDescent="0.2">
      <c r="BB158" s="9"/>
    </row>
    <row r="159" spans="54:54" x14ac:dyDescent="0.2">
      <c r="BB159" s="9"/>
    </row>
    <row r="160" spans="54:54" x14ac:dyDescent="0.2">
      <c r="BB160" s="9"/>
    </row>
    <row r="161" spans="54:54" x14ac:dyDescent="0.2">
      <c r="BB161" s="9"/>
    </row>
    <row r="162" spans="54:54" x14ac:dyDescent="0.2">
      <c r="BB162" s="9"/>
    </row>
    <row r="163" spans="54:54" x14ac:dyDescent="0.2">
      <c r="BB163" s="9"/>
    </row>
    <row r="164" spans="54:54" x14ac:dyDescent="0.2">
      <c r="BB164" s="9"/>
    </row>
    <row r="165" spans="54:54" x14ac:dyDescent="0.2">
      <c r="BB165" s="9"/>
    </row>
    <row r="166" spans="54:54" x14ac:dyDescent="0.2">
      <c r="BB166" s="9"/>
    </row>
    <row r="167" spans="54:54" x14ac:dyDescent="0.2">
      <c r="BB167" s="9"/>
    </row>
    <row r="168" spans="54:54" x14ac:dyDescent="0.2">
      <c r="BB168" s="9"/>
    </row>
    <row r="169" spans="54:54" x14ac:dyDescent="0.2">
      <c r="BB169" s="9"/>
    </row>
    <row r="170" spans="54:54" x14ac:dyDescent="0.2">
      <c r="BB170" s="9"/>
    </row>
    <row r="171" spans="54:54" x14ac:dyDescent="0.2">
      <c r="BB171" s="9"/>
    </row>
    <row r="172" spans="54:54" x14ac:dyDescent="0.2">
      <c r="BB172" s="9"/>
    </row>
    <row r="173" spans="54:54" x14ac:dyDescent="0.2">
      <c r="BB173" s="9"/>
    </row>
    <row r="174" spans="54:54" x14ac:dyDescent="0.2">
      <c r="BB174" s="9"/>
    </row>
    <row r="175" spans="54:54" x14ac:dyDescent="0.2">
      <c r="BB175" s="9"/>
    </row>
    <row r="176" spans="54:54" x14ac:dyDescent="0.2">
      <c r="BB176" s="9"/>
    </row>
    <row r="177" spans="54:54" x14ac:dyDescent="0.2">
      <c r="BB177" s="9"/>
    </row>
    <row r="178" spans="54:54" x14ac:dyDescent="0.2">
      <c r="BB178" s="9"/>
    </row>
    <row r="179" spans="54:54" x14ac:dyDescent="0.2">
      <c r="BB179" s="9"/>
    </row>
    <row r="180" spans="54:54" x14ac:dyDescent="0.2">
      <c r="BB180" s="9"/>
    </row>
    <row r="181" spans="54:54" x14ac:dyDescent="0.2">
      <c r="BB181" s="9"/>
    </row>
    <row r="182" spans="54:54" x14ac:dyDescent="0.2">
      <c r="BB182" s="9"/>
    </row>
    <row r="183" spans="54:54" x14ac:dyDescent="0.2">
      <c r="BB183" s="9"/>
    </row>
    <row r="184" spans="54:54" x14ac:dyDescent="0.2">
      <c r="BB184" s="9"/>
    </row>
    <row r="185" spans="54:54" x14ac:dyDescent="0.2">
      <c r="BB185" s="9"/>
    </row>
    <row r="186" spans="54:54" x14ac:dyDescent="0.2">
      <c r="BB186" s="9"/>
    </row>
    <row r="187" spans="54:54" x14ac:dyDescent="0.2">
      <c r="BB187" s="9"/>
    </row>
    <row r="188" spans="54:54" x14ac:dyDescent="0.2">
      <c r="BB188" s="9"/>
    </row>
    <row r="189" spans="54:54" x14ac:dyDescent="0.2">
      <c r="BB189" s="9"/>
    </row>
    <row r="190" spans="54:54" x14ac:dyDescent="0.2">
      <c r="BB190" s="9"/>
    </row>
    <row r="191" spans="54:54" x14ac:dyDescent="0.2">
      <c r="BB191" s="9"/>
    </row>
    <row r="192" spans="54:54" x14ac:dyDescent="0.2">
      <c r="BB192" s="9"/>
    </row>
    <row r="193" spans="54:54" x14ac:dyDescent="0.2">
      <c r="BB193" s="9"/>
    </row>
    <row r="194" spans="54:54" x14ac:dyDescent="0.2">
      <c r="BB194" s="9"/>
    </row>
    <row r="195" spans="54:54" x14ac:dyDescent="0.2">
      <c r="BB195" s="9"/>
    </row>
    <row r="196" spans="54:54" x14ac:dyDescent="0.2">
      <c r="BB196" s="9"/>
    </row>
    <row r="197" spans="54:54" x14ac:dyDescent="0.2">
      <c r="BB197" s="9"/>
    </row>
    <row r="198" spans="54:54" x14ac:dyDescent="0.2">
      <c r="BB198" s="9"/>
    </row>
    <row r="199" spans="54:54" x14ac:dyDescent="0.2">
      <c r="BB199" s="9"/>
    </row>
    <row r="200" spans="54:54" x14ac:dyDescent="0.2">
      <c r="BB200" s="9"/>
    </row>
    <row r="201" spans="54:54" x14ac:dyDescent="0.2">
      <c r="BB201" s="9"/>
    </row>
    <row r="202" spans="54:54" x14ac:dyDescent="0.2">
      <c r="BB202" s="9"/>
    </row>
    <row r="203" spans="54:54" x14ac:dyDescent="0.2">
      <c r="BB203" s="9"/>
    </row>
    <row r="204" spans="54:54" x14ac:dyDescent="0.2">
      <c r="BB204" s="9"/>
    </row>
    <row r="205" spans="54:54" x14ac:dyDescent="0.2">
      <c r="BB205" s="9"/>
    </row>
    <row r="206" spans="54:54" x14ac:dyDescent="0.2">
      <c r="BB206" s="9"/>
    </row>
    <row r="207" spans="54:54" x14ac:dyDescent="0.2">
      <c r="BB207" s="9"/>
    </row>
    <row r="208" spans="54:54" x14ac:dyDescent="0.2">
      <c r="BB208" s="9"/>
    </row>
    <row r="209" spans="54:54" x14ac:dyDescent="0.2">
      <c r="BB209" s="9"/>
    </row>
    <row r="210" spans="54:54" x14ac:dyDescent="0.2">
      <c r="BB210" s="9"/>
    </row>
    <row r="211" spans="54:54" x14ac:dyDescent="0.2">
      <c r="BB211" s="9"/>
    </row>
    <row r="212" spans="54:54" x14ac:dyDescent="0.2">
      <c r="BB212" s="9"/>
    </row>
    <row r="213" spans="54:54" x14ac:dyDescent="0.2">
      <c r="BB213" s="9"/>
    </row>
    <row r="214" spans="54:54" x14ac:dyDescent="0.2">
      <c r="BB214" s="9"/>
    </row>
    <row r="215" spans="54:54" x14ac:dyDescent="0.2">
      <c r="BB215" s="9"/>
    </row>
    <row r="216" spans="54:54" x14ac:dyDescent="0.2">
      <c r="BB216" s="9"/>
    </row>
    <row r="217" spans="54:54" x14ac:dyDescent="0.2">
      <c r="BB217" s="9"/>
    </row>
    <row r="218" spans="54:54" x14ac:dyDescent="0.2">
      <c r="BB218" s="9"/>
    </row>
    <row r="219" spans="54:54" x14ac:dyDescent="0.2">
      <c r="BB219" s="9"/>
    </row>
    <row r="220" spans="54:54" x14ac:dyDescent="0.2">
      <c r="BB220" s="9"/>
    </row>
    <row r="221" spans="54:54" x14ac:dyDescent="0.2">
      <c r="BB221" s="9"/>
    </row>
    <row r="222" spans="54:54" x14ac:dyDescent="0.2">
      <c r="BB222" s="9"/>
    </row>
    <row r="223" spans="54:54" x14ac:dyDescent="0.2">
      <c r="BB223" s="9"/>
    </row>
    <row r="224" spans="54:54" x14ac:dyDescent="0.2">
      <c r="BB224" s="9"/>
    </row>
    <row r="225" spans="54:54" x14ac:dyDescent="0.2">
      <c r="BB225" s="9"/>
    </row>
    <row r="226" spans="54:54" x14ac:dyDescent="0.2">
      <c r="BB226" s="9"/>
    </row>
    <row r="227" spans="54:54" x14ac:dyDescent="0.2">
      <c r="BB227" s="9"/>
    </row>
    <row r="228" spans="54:54" x14ac:dyDescent="0.2">
      <c r="BB228" s="9"/>
    </row>
    <row r="229" spans="54:54" x14ac:dyDescent="0.2">
      <c r="BB229" s="9"/>
    </row>
    <row r="230" spans="54:54" x14ac:dyDescent="0.2">
      <c r="BB230" s="9"/>
    </row>
    <row r="231" spans="54:54" x14ac:dyDescent="0.2">
      <c r="BB231" s="9"/>
    </row>
    <row r="232" spans="54:54" x14ac:dyDescent="0.2">
      <c r="BB232" s="9"/>
    </row>
    <row r="233" spans="54:54" x14ac:dyDescent="0.2">
      <c r="BB233" s="9"/>
    </row>
    <row r="234" spans="54:54" x14ac:dyDescent="0.2">
      <c r="BB234" s="9"/>
    </row>
    <row r="235" spans="54:54" x14ac:dyDescent="0.2">
      <c r="BB235" s="9"/>
    </row>
    <row r="236" spans="54:54" x14ac:dyDescent="0.2">
      <c r="BB236" s="9"/>
    </row>
    <row r="237" spans="54:54" x14ac:dyDescent="0.2">
      <c r="BB237" s="9"/>
    </row>
    <row r="238" spans="54:54" x14ac:dyDescent="0.2">
      <c r="BB238" s="9"/>
    </row>
    <row r="239" spans="54:54" x14ac:dyDescent="0.2">
      <c r="BB239" s="9"/>
    </row>
    <row r="240" spans="54:54" x14ac:dyDescent="0.2">
      <c r="BB240" s="9"/>
    </row>
    <row r="241" spans="54:54" x14ac:dyDescent="0.2">
      <c r="BB241" s="9"/>
    </row>
    <row r="242" spans="54:54" x14ac:dyDescent="0.2">
      <c r="BB242" s="9"/>
    </row>
    <row r="243" spans="54:54" x14ac:dyDescent="0.2">
      <c r="BB243" s="9"/>
    </row>
    <row r="244" spans="54:54" x14ac:dyDescent="0.2">
      <c r="BB244" s="9"/>
    </row>
    <row r="245" spans="54:54" x14ac:dyDescent="0.2">
      <c r="BB245" s="9"/>
    </row>
    <row r="246" spans="54:54" x14ac:dyDescent="0.2">
      <c r="BB246" s="9"/>
    </row>
    <row r="247" spans="54:54" x14ac:dyDescent="0.2">
      <c r="BB247" s="9"/>
    </row>
    <row r="248" spans="54:54" x14ac:dyDescent="0.2">
      <c r="BB248" s="9"/>
    </row>
    <row r="249" spans="54:54" x14ac:dyDescent="0.2">
      <c r="BB249" s="9"/>
    </row>
    <row r="250" spans="54:54" x14ac:dyDescent="0.2">
      <c r="BB250" s="9"/>
    </row>
    <row r="251" spans="54:54" x14ac:dyDescent="0.2">
      <c r="BB251" s="9"/>
    </row>
    <row r="252" spans="54:54" x14ac:dyDescent="0.2">
      <c r="BB252" s="9"/>
    </row>
    <row r="253" spans="54:54" x14ac:dyDescent="0.2">
      <c r="BB253" s="9"/>
    </row>
    <row r="254" spans="54:54" x14ac:dyDescent="0.2">
      <c r="BB254" s="9"/>
    </row>
    <row r="255" spans="54:54" x14ac:dyDescent="0.2">
      <c r="BB255" s="9"/>
    </row>
    <row r="256" spans="54:54" x14ac:dyDescent="0.2">
      <c r="BB256" s="9"/>
    </row>
    <row r="257" spans="54:54" x14ac:dyDescent="0.2">
      <c r="BB257" s="9"/>
    </row>
    <row r="258" spans="54:54" x14ac:dyDescent="0.2">
      <c r="BB258" s="9"/>
    </row>
    <row r="259" spans="54:54" x14ac:dyDescent="0.2">
      <c r="BB259" s="9"/>
    </row>
    <row r="260" spans="54:54" x14ac:dyDescent="0.2">
      <c r="BB260" s="9"/>
    </row>
    <row r="261" spans="54:54" x14ac:dyDescent="0.2">
      <c r="BB261" s="9"/>
    </row>
    <row r="262" spans="54:54" x14ac:dyDescent="0.2">
      <c r="BB262" s="9"/>
    </row>
    <row r="263" spans="54:54" x14ac:dyDescent="0.2">
      <c r="BB263" s="9"/>
    </row>
    <row r="264" spans="54:54" x14ac:dyDescent="0.2">
      <c r="BB264" s="9"/>
    </row>
    <row r="265" spans="54:54" x14ac:dyDescent="0.2">
      <c r="BB265" s="9"/>
    </row>
    <row r="266" spans="54:54" x14ac:dyDescent="0.2">
      <c r="BB266" s="9"/>
    </row>
    <row r="267" spans="54:54" x14ac:dyDescent="0.2">
      <c r="BB267" s="9"/>
    </row>
    <row r="268" spans="54:54" x14ac:dyDescent="0.2">
      <c r="BB268" s="9"/>
    </row>
    <row r="269" spans="54:54" x14ac:dyDescent="0.2">
      <c r="BB269" s="9"/>
    </row>
    <row r="270" spans="54:54" x14ac:dyDescent="0.2">
      <c r="BB270" s="9"/>
    </row>
    <row r="271" spans="54:54" x14ac:dyDescent="0.2">
      <c r="BB271" s="9"/>
    </row>
    <row r="272" spans="54:54" x14ac:dyDescent="0.2">
      <c r="BB272" s="9"/>
    </row>
    <row r="273" spans="54:54" x14ac:dyDescent="0.2">
      <c r="BB273" s="9"/>
    </row>
    <row r="274" spans="54:54" x14ac:dyDescent="0.2">
      <c r="BB274" s="9"/>
    </row>
    <row r="275" spans="54:54" x14ac:dyDescent="0.2">
      <c r="BB275" s="9"/>
    </row>
    <row r="276" spans="54:54" x14ac:dyDescent="0.2">
      <c r="BB276" s="9"/>
    </row>
    <row r="277" spans="54:54" x14ac:dyDescent="0.2">
      <c r="BB277" s="9"/>
    </row>
    <row r="278" spans="54:54" x14ac:dyDescent="0.2">
      <c r="BB278" s="9"/>
    </row>
    <row r="279" spans="54:54" x14ac:dyDescent="0.2">
      <c r="BB279" s="9"/>
    </row>
    <row r="280" spans="54:54" x14ac:dyDescent="0.2">
      <c r="BB280" s="9"/>
    </row>
    <row r="281" spans="54:54" x14ac:dyDescent="0.2">
      <c r="BB281" s="9"/>
    </row>
    <row r="282" spans="54:54" x14ac:dyDescent="0.2">
      <c r="BB282" s="9"/>
    </row>
    <row r="283" spans="54:54" x14ac:dyDescent="0.2">
      <c r="BB283" s="9"/>
    </row>
    <row r="284" spans="54:54" x14ac:dyDescent="0.2">
      <c r="BB284" s="9"/>
    </row>
    <row r="285" spans="54:54" x14ac:dyDescent="0.2">
      <c r="BB285" s="9"/>
    </row>
    <row r="286" spans="54:54" x14ac:dyDescent="0.2">
      <c r="BB286" s="9"/>
    </row>
    <row r="287" spans="54:54" x14ac:dyDescent="0.2">
      <c r="BB287" s="9"/>
    </row>
    <row r="288" spans="54:54" x14ac:dyDescent="0.2">
      <c r="BB288" s="9"/>
    </row>
    <row r="289" spans="54:54" x14ac:dyDescent="0.2">
      <c r="BB289" s="9"/>
    </row>
    <row r="290" spans="54:54" x14ac:dyDescent="0.2">
      <c r="BB290" s="9"/>
    </row>
    <row r="291" spans="54:54" x14ac:dyDescent="0.2">
      <c r="BB291" s="9"/>
    </row>
    <row r="292" spans="54:54" x14ac:dyDescent="0.2">
      <c r="BB292" s="9"/>
    </row>
    <row r="293" spans="54:54" x14ac:dyDescent="0.2">
      <c r="BB293" s="9"/>
    </row>
    <row r="294" spans="54:54" x14ac:dyDescent="0.2">
      <c r="BB294" s="9"/>
    </row>
    <row r="295" spans="54:54" x14ac:dyDescent="0.2">
      <c r="BB295" s="9"/>
    </row>
    <row r="296" spans="54:54" x14ac:dyDescent="0.2">
      <c r="BB296" s="9"/>
    </row>
    <row r="297" spans="54:54" x14ac:dyDescent="0.2">
      <c r="BB297" s="9"/>
    </row>
    <row r="298" spans="54:54" x14ac:dyDescent="0.2">
      <c r="BB298" s="9"/>
    </row>
    <row r="299" spans="54:54" x14ac:dyDescent="0.2">
      <c r="BB299" s="9"/>
    </row>
    <row r="300" spans="54:54" x14ac:dyDescent="0.2">
      <c r="BB300" s="9"/>
    </row>
    <row r="301" spans="54:54" x14ac:dyDescent="0.2">
      <c r="BB301" s="9"/>
    </row>
    <row r="302" spans="54:54" x14ac:dyDescent="0.2">
      <c r="BB302" s="9"/>
    </row>
    <row r="303" spans="54:54" x14ac:dyDescent="0.2">
      <c r="BB303" s="9"/>
    </row>
    <row r="304" spans="54:54" x14ac:dyDescent="0.2">
      <c r="BB304" s="9"/>
    </row>
    <row r="305" spans="54:54" x14ac:dyDescent="0.2">
      <c r="BB305" s="9"/>
    </row>
    <row r="306" spans="54:54" x14ac:dyDescent="0.2">
      <c r="BB306" s="9"/>
    </row>
    <row r="307" spans="54:54" x14ac:dyDescent="0.2">
      <c r="BB307" s="9"/>
    </row>
    <row r="308" spans="54:54" x14ac:dyDescent="0.2">
      <c r="BB308" s="9"/>
    </row>
    <row r="309" spans="54:54" x14ac:dyDescent="0.2">
      <c r="BB309" s="9"/>
    </row>
    <row r="310" spans="54:54" x14ac:dyDescent="0.2">
      <c r="BB310" s="9"/>
    </row>
    <row r="311" spans="54:54" x14ac:dyDescent="0.2">
      <c r="BB311" s="9"/>
    </row>
    <row r="312" spans="54:54" x14ac:dyDescent="0.2">
      <c r="BB312" s="9"/>
    </row>
    <row r="313" spans="54:54" x14ac:dyDescent="0.2">
      <c r="BB313" s="9"/>
    </row>
    <row r="314" spans="54:54" x14ac:dyDescent="0.2">
      <c r="BB314" s="9"/>
    </row>
    <row r="315" spans="54:54" x14ac:dyDescent="0.2">
      <c r="BB315" s="9"/>
    </row>
    <row r="316" spans="54:54" x14ac:dyDescent="0.2">
      <c r="BB316" s="9"/>
    </row>
    <row r="317" spans="54:54" x14ac:dyDescent="0.2">
      <c r="BB317" s="9"/>
    </row>
    <row r="318" spans="54:54" x14ac:dyDescent="0.2">
      <c r="BB318" s="9"/>
    </row>
    <row r="319" spans="54:54" x14ac:dyDescent="0.2">
      <c r="BB319" s="9"/>
    </row>
    <row r="320" spans="54:54" x14ac:dyDescent="0.2">
      <c r="BB320" s="9"/>
    </row>
    <row r="321" spans="54:54" x14ac:dyDescent="0.2">
      <c r="BB321" s="9"/>
    </row>
    <row r="322" spans="54:54" x14ac:dyDescent="0.2">
      <c r="BB322" s="9"/>
    </row>
    <row r="323" spans="54:54" x14ac:dyDescent="0.2">
      <c r="BB323" s="9"/>
    </row>
    <row r="324" spans="54:54" x14ac:dyDescent="0.2">
      <c r="BB324" s="9"/>
    </row>
    <row r="325" spans="54:54" x14ac:dyDescent="0.2">
      <c r="BB325" s="9"/>
    </row>
    <row r="326" spans="54:54" x14ac:dyDescent="0.2">
      <c r="BB326" s="9"/>
    </row>
    <row r="327" spans="54:54" x14ac:dyDescent="0.2">
      <c r="BB327" s="9"/>
    </row>
    <row r="328" spans="54:54" x14ac:dyDescent="0.2">
      <c r="BB328" s="9"/>
    </row>
    <row r="329" spans="54:54" x14ac:dyDescent="0.2">
      <c r="BB329" s="9"/>
    </row>
    <row r="330" spans="54:54" x14ac:dyDescent="0.2">
      <c r="BB330" s="9"/>
    </row>
    <row r="331" spans="54:54" x14ac:dyDescent="0.2">
      <c r="BB331" s="9"/>
    </row>
    <row r="332" spans="54:54" x14ac:dyDescent="0.2">
      <c r="BB332" s="9"/>
    </row>
    <row r="333" spans="54:54" x14ac:dyDescent="0.2">
      <c r="BB333" s="9"/>
    </row>
    <row r="334" spans="54:54" x14ac:dyDescent="0.2">
      <c r="BB334" s="9"/>
    </row>
    <row r="335" spans="54:54" x14ac:dyDescent="0.2">
      <c r="BB335" s="9"/>
    </row>
    <row r="336" spans="54:54" x14ac:dyDescent="0.2">
      <c r="BB336" s="9"/>
    </row>
    <row r="337" spans="54:54" x14ac:dyDescent="0.2">
      <c r="BB337" s="9"/>
    </row>
    <row r="338" spans="54:54" x14ac:dyDescent="0.2">
      <c r="BB338" s="9"/>
    </row>
    <row r="339" spans="54:54" x14ac:dyDescent="0.2">
      <c r="BB339" s="9"/>
    </row>
    <row r="340" spans="54:54" x14ac:dyDescent="0.2">
      <c r="BB340" s="9"/>
    </row>
    <row r="341" spans="54:54" x14ac:dyDescent="0.2">
      <c r="BB341" s="9"/>
    </row>
    <row r="342" spans="54:54" x14ac:dyDescent="0.2">
      <c r="BB342" s="9"/>
    </row>
    <row r="343" spans="54:54" x14ac:dyDescent="0.2">
      <c r="BB343" s="9"/>
    </row>
    <row r="344" spans="54:54" x14ac:dyDescent="0.2">
      <c r="BB344" s="9"/>
    </row>
    <row r="345" spans="54:54" x14ac:dyDescent="0.2">
      <c r="BB345" s="9"/>
    </row>
    <row r="346" spans="54:54" x14ac:dyDescent="0.2">
      <c r="BB346" s="9"/>
    </row>
    <row r="347" spans="54:54" x14ac:dyDescent="0.2">
      <c r="BB347" s="9"/>
    </row>
    <row r="348" spans="54:54" x14ac:dyDescent="0.2">
      <c r="BB348" s="9"/>
    </row>
    <row r="349" spans="54:54" x14ac:dyDescent="0.2">
      <c r="BB349" s="9"/>
    </row>
    <row r="350" spans="54:54" x14ac:dyDescent="0.2">
      <c r="BB350" s="9"/>
    </row>
    <row r="351" spans="54:54" x14ac:dyDescent="0.2">
      <c r="BB351" s="9"/>
    </row>
    <row r="352" spans="54:54" x14ac:dyDescent="0.2">
      <c r="BB352" s="9"/>
    </row>
    <row r="353" spans="54:54" x14ac:dyDescent="0.2">
      <c r="BB353" s="9"/>
    </row>
    <row r="354" spans="54:54" x14ac:dyDescent="0.2">
      <c r="BB354" s="9"/>
    </row>
    <row r="355" spans="54:54" x14ac:dyDescent="0.2">
      <c r="BB355" s="9"/>
    </row>
    <row r="356" spans="54:54" x14ac:dyDescent="0.2">
      <c r="BB356" s="9"/>
    </row>
    <row r="357" spans="54:54" x14ac:dyDescent="0.2">
      <c r="BB357" s="9"/>
    </row>
    <row r="358" spans="54:54" x14ac:dyDescent="0.2">
      <c r="BB358" s="9"/>
    </row>
    <row r="359" spans="54:54" x14ac:dyDescent="0.2">
      <c r="BB359" s="9"/>
    </row>
    <row r="360" spans="54:54" x14ac:dyDescent="0.2">
      <c r="BB360" s="9"/>
    </row>
    <row r="361" spans="54:54" x14ac:dyDescent="0.2">
      <c r="BB361" s="9"/>
    </row>
    <row r="362" spans="54:54" x14ac:dyDescent="0.2">
      <c r="BB362" s="9"/>
    </row>
    <row r="363" spans="54:54" x14ac:dyDescent="0.2">
      <c r="BB363" s="9"/>
    </row>
    <row r="364" spans="54:54" x14ac:dyDescent="0.2">
      <c r="BB364" s="9"/>
    </row>
    <row r="365" spans="54:54" x14ac:dyDescent="0.2">
      <c r="BB365" s="9"/>
    </row>
    <row r="366" spans="54:54" x14ac:dyDescent="0.2">
      <c r="BB366" s="9"/>
    </row>
    <row r="367" spans="54:54" x14ac:dyDescent="0.2">
      <c r="BB367" s="9"/>
    </row>
    <row r="368" spans="54:54" x14ac:dyDescent="0.2">
      <c r="BB368" s="9"/>
    </row>
    <row r="369" spans="54:54" x14ac:dyDescent="0.2">
      <c r="BB369" s="9"/>
    </row>
    <row r="370" spans="54:54" x14ac:dyDescent="0.2">
      <c r="BB370" s="9"/>
    </row>
    <row r="371" spans="54:54" x14ac:dyDescent="0.2">
      <c r="BB371" s="9"/>
    </row>
    <row r="372" spans="54:54" x14ac:dyDescent="0.2">
      <c r="BB372" s="9"/>
    </row>
    <row r="373" spans="54:54" x14ac:dyDescent="0.2">
      <c r="BB373" s="9"/>
    </row>
    <row r="374" spans="54:54" x14ac:dyDescent="0.2">
      <c r="BB374" s="9"/>
    </row>
    <row r="375" spans="54:54" x14ac:dyDescent="0.2">
      <c r="BB375" s="9"/>
    </row>
    <row r="376" spans="54:54" x14ac:dyDescent="0.2">
      <c r="BB376" s="9"/>
    </row>
    <row r="377" spans="54:54" x14ac:dyDescent="0.2">
      <c r="BB377" s="9"/>
    </row>
    <row r="378" spans="54:54" x14ac:dyDescent="0.2">
      <c r="BB378" s="9"/>
    </row>
    <row r="379" spans="54:54" x14ac:dyDescent="0.2">
      <c r="BB379" s="9"/>
    </row>
    <row r="380" spans="54:54" x14ac:dyDescent="0.2">
      <c r="BB380" s="9"/>
    </row>
    <row r="381" spans="54:54" x14ac:dyDescent="0.2">
      <c r="BB381" s="9"/>
    </row>
    <row r="382" spans="54:54" x14ac:dyDescent="0.2">
      <c r="BB382" s="9"/>
    </row>
    <row r="383" spans="54:54" x14ac:dyDescent="0.2">
      <c r="BB383" s="9"/>
    </row>
    <row r="384" spans="54:54" x14ac:dyDescent="0.2">
      <c r="BB384" s="9"/>
    </row>
    <row r="385" spans="54:54" x14ac:dyDescent="0.2">
      <c r="BB385" s="9"/>
    </row>
    <row r="386" spans="54:54" x14ac:dyDescent="0.2">
      <c r="BB386" s="9"/>
    </row>
    <row r="387" spans="54:54" x14ac:dyDescent="0.2">
      <c r="BB387" s="9"/>
    </row>
    <row r="388" spans="54:54" x14ac:dyDescent="0.2">
      <c r="BB388" s="9"/>
    </row>
    <row r="389" spans="54:54" x14ac:dyDescent="0.2">
      <c r="BB389" s="9"/>
    </row>
    <row r="390" spans="54:54" x14ac:dyDescent="0.2">
      <c r="BB390" s="9"/>
    </row>
    <row r="391" spans="54:54" x14ac:dyDescent="0.2">
      <c r="BB391" s="9"/>
    </row>
    <row r="392" spans="54:54" x14ac:dyDescent="0.2">
      <c r="BB392" s="9"/>
    </row>
    <row r="393" spans="54:54" x14ac:dyDescent="0.2">
      <c r="BB393" s="9"/>
    </row>
    <row r="394" spans="54:54" x14ac:dyDescent="0.2">
      <c r="BB394" s="9"/>
    </row>
    <row r="395" spans="54:54" x14ac:dyDescent="0.2">
      <c r="BB395" s="9"/>
    </row>
    <row r="396" spans="54:54" x14ac:dyDescent="0.2">
      <c r="BB396" s="9"/>
    </row>
    <row r="397" spans="54:54" x14ac:dyDescent="0.2">
      <c r="BB397" s="9"/>
    </row>
    <row r="398" spans="54:54" x14ac:dyDescent="0.2">
      <c r="BB398" s="9"/>
    </row>
    <row r="399" spans="54:54" x14ac:dyDescent="0.2">
      <c r="BB399" s="9"/>
    </row>
    <row r="400" spans="54:54" x14ac:dyDescent="0.2">
      <c r="BB400" s="9"/>
    </row>
    <row r="401" spans="54:54" x14ac:dyDescent="0.2">
      <c r="BB401" s="9"/>
    </row>
    <row r="402" spans="54:54" x14ac:dyDescent="0.2">
      <c r="BB402" s="9"/>
    </row>
    <row r="403" spans="54:54" x14ac:dyDescent="0.2">
      <c r="BB403" s="9"/>
    </row>
    <row r="404" spans="54:54" x14ac:dyDescent="0.2">
      <c r="BB404" s="9"/>
    </row>
    <row r="405" spans="54:54" x14ac:dyDescent="0.2">
      <c r="BB405" s="9"/>
    </row>
    <row r="406" spans="54:54" x14ac:dyDescent="0.2">
      <c r="BB406" s="9"/>
    </row>
    <row r="407" spans="54:54" x14ac:dyDescent="0.2">
      <c r="BB407" s="9"/>
    </row>
    <row r="408" spans="54:54" x14ac:dyDescent="0.2">
      <c r="BB408" s="9"/>
    </row>
    <row r="409" spans="54:54" x14ac:dyDescent="0.2">
      <c r="BB409" s="9"/>
    </row>
    <row r="410" spans="54:54" x14ac:dyDescent="0.2">
      <c r="BB410" s="9"/>
    </row>
    <row r="411" spans="54:54" x14ac:dyDescent="0.2">
      <c r="BB411" s="9"/>
    </row>
    <row r="412" spans="54:54" x14ac:dyDescent="0.2">
      <c r="BB412" s="9"/>
    </row>
    <row r="413" spans="54:54" x14ac:dyDescent="0.2">
      <c r="BB413" s="9"/>
    </row>
    <row r="414" spans="54:54" x14ac:dyDescent="0.2">
      <c r="BB414" s="9"/>
    </row>
    <row r="415" spans="54:54" x14ac:dyDescent="0.2">
      <c r="BB415" s="9"/>
    </row>
    <row r="416" spans="54:54" x14ac:dyDescent="0.2">
      <c r="BB416" s="9"/>
    </row>
    <row r="417" spans="54:54" x14ac:dyDescent="0.2">
      <c r="BB417" s="9"/>
    </row>
    <row r="418" spans="54:54" x14ac:dyDescent="0.2">
      <c r="BB418" s="9"/>
    </row>
    <row r="419" spans="54:54" x14ac:dyDescent="0.2">
      <c r="BB419" s="9"/>
    </row>
    <row r="420" spans="54:54" x14ac:dyDescent="0.2">
      <c r="BB420" s="9"/>
    </row>
    <row r="421" spans="54:54" x14ac:dyDescent="0.2">
      <c r="BB421" s="9"/>
    </row>
    <row r="422" spans="54:54" x14ac:dyDescent="0.2">
      <c r="BB422" s="9"/>
    </row>
    <row r="423" spans="54:54" x14ac:dyDescent="0.2">
      <c r="BB423" s="9"/>
    </row>
    <row r="424" spans="54:54" x14ac:dyDescent="0.2">
      <c r="BB424" s="9"/>
    </row>
    <row r="425" spans="54:54" x14ac:dyDescent="0.2">
      <c r="BB425" s="9"/>
    </row>
    <row r="426" spans="54:54" x14ac:dyDescent="0.2">
      <c r="BB426" s="9"/>
    </row>
    <row r="427" spans="54:54" x14ac:dyDescent="0.2">
      <c r="BB427" s="9"/>
    </row>
    <row r="428" spans="54:54" x14ac:dyDescent="0.2">
      <c r="BB428" s="9"/>
    </row>
    <row r="429" spans="54:54" x14ac:dyDescent="0.2">
      <c r="BB429" s="9"/>
    </row>
    <row r="430" spans="54:54" x14ac:dyDescent="0.2">
      <c r="BB430" s="9"/>
    </row>
    <row r="431" spans="54:54" x14ac:dyDescent="0.2">
      <c r="BB431" s="9"/>
    </row>
    <row r="432" spans="54:54" x14ac:dyDescent="0.2">
      <c r="BB432" s="9"/>
    </row>
    <row r="433" spans="54:54" x14ac:dyDescent="0.2">
      <c r="BB433" s="9"/>
    </row>
    <row r="434" spans="54:54" x14ac:dyDescent="0.2">
      <c r="BB434" s="9"/>
    </row>
    <row r="435" spans="54:54" x14ac:dyDescent="0.2">
      <c r="BB435" s="9"/>
    </row>
    <row r="436" spans="54:54" x14ac:dyDescent="0.2">
      <c r="BB436" s="9"/>
    </row>
    <row r="437" spans="54:54" x14ac:dyDescent="0.2">
      <c r="BB437" s="9"/>
    </row>
    <row r="438" spans="54:54" x14ac:dyDescent="0.2">
      <c r="BB438" s="9"/>
    </row>
    <row r="439" spans="54:54" x14ac:dyDescent="0.2">
      <c r="BB439" s="9"/>
    </row>
    <row r="440" spans="54:54" x14ac:dyDescent="0.2">
      <c r="BB440" s="9"/>
    </row>
    <row r="441" spans="54:54" x14ac:dyDescent="0.2">
      <c r="BB441" s="9"/>
    </row>
    <row r="442" spans="54:54" x14ac:dyDescent="0.2">
      <c r="BB442" s="9"/>
    </row>
    <row r="443" spans="54:54" x14ac:dyDescent="0.2">
      <c r="BB443" s="9"/>
    </row>
    <row r="444" spans="54:54" x14ac:dyDescent="0.2">
      <c r="BB444" s="9"/>
    </row>
    <row r="445" spans="54:54" x14ac:dyDescent="0.2">
      <c r="BB445" s="9"/>
    </row>
    <row r="446" spans="54:54" x14ac:dyDescent="0.2">
      <c r="BB446" s="9"/>
    </row>
    <row r="447" spans="54:54" x14ac:dyDescent="0.2">
      <c r="BB447" s="9"/>
    </row>
    <row r="448" spans="54:54" x14ac:dyDescent="0.2">
      <c r="BB448" s="9"/>
    </row>
    <row r="449" spans="54:54" x14ac:dyDescent="0.2">
      <c r="BB449" s="9"/>
    </row>
    <row r="450" spans="54:54" x14ac:dyDescent="0.2">
      <c r="BB450" s="9"/>
    </row>
    <row r="451" spans="54:54" x14ac:dyDescent="0.2">
      <c r="BB451" s="9"/>
    </row>
    <row r="452" spans="54:54" x14ac:dyDescent="0.2">
      <c r="BB452" s="9"/>
    </row>
    <row r="453" spans="54:54" x14ac:dyDescent="0.2">
      <c r="BB453" s="9"/>
    </row>
    <row r="454" spans="54:54" x14ac:dyDescent="0.2">
      <c r="BB454" s="9"/>
    </row>
    <row r="455" spans="54:54" x14ac:dyDescent="0.2">
      <c r="BB455" s="9"/>
    </row>
    <row r="456" spans="54:54" x14ac:dyDescent="0.2">
      <c r="BB456" s="9"/>
    </row>
    <row r="457" spans="54:54" x14ac:dyDescent="0.2">
      <c r="BB457" s="9"/>
    </row>
    <row r="458" spans="54:54" x14ac:dyDescent="0.2">
      <c r="BB458" s="9"/>
    </row>
    <row r="459" spans="54:54" x14ac:dyDescent="0.2">
      <c r="BB459" s="9"/>
    </row>
    <row r="460" spans="54:54" x14ac:dyDescent="0.2">
      <c r="BB460" s="9"/>
    </row>
    <row r="461" spans="54:54" x14ac:dyDescent="0.2">
      <c r="BB461" s="9"/>
    </row>
    <row r="462" spans="54:54" x14ac:dyDescent="0.2">
      <c r="BB462" s="9"/>
    </row>
    <row r="463" spans="54:54" x14ac:dyDescent="0.2">
      <c r="BB463" s="9"/>
    </row>
    <row r="464" spans="54:54" x14ac:dyDescent="0.2">
      <c r="BB464" s="9"/>
    </row>
    <row r="465" spans="54:54" x14ac:dyDescent="0.2">
      <c r="BB465" s="9"/>
    </row>
    <row r="466" spans="54:54" x14ac:dyDescent="0.2">
      <c r="BB466" s="9"/>
    </row>
    <row r="467" spans="54:54" x14ac:dyDescent="0.2">
      <c r="BB467" s="9"/>
    </row>
    <row r="468" spans="54:54" x14ac:dyDescent="0.2">
      <c r="BB468" s="9"/>
    </row>
    <row r="469" spans="54:54" x14ac:dyDescent="0.2">
      <c r="BB469" s="9"/>
    </row>
    <row r="470" spans="54:54" x14ac:dyDescent="0.2">
      <c r="BB470" s="9"/>
    </row>
    <row r="471" spans="54:54" x14ac:dyDescent="0.2">
      <c r="BB471" s="9"/>
    </row>
    <row r="472" spans="54:54" x14ac:dyDescent="0.2">
      <c r="BB472" s="9"/>
    </row>
    <row r="473" spans="54:54" x14ac:dyDescent="0.2">
      <c r="BB473" s="9"/>
    </row>
    <row r="474" spans="54:54" x14ac:dyDescent="0.2">
      <c r="BB474" s="9"/>
    </row>
    <row r="475" spans="54:54" x14ac:dyDescent="0.2">
      <c r="BB475" s="9"/>
    </row>
    <row r="476" spans="54:54" x14ac:dyDescent="0.2">
      <c r="BB476" s="9"/>
    </row>
    <row r="477" spans="54:54" x14ac:dyDescent="0.2">
      <c r="BB477" s="9"/>
    </row>
    <row r="478" spans="54:54" x14ac:dyDescent="0.2">
      <c r="BB478" s="9"/>
    </row>
    <row r="479" spans="54:54" x14ac:dyDescent="0.2">
      <c r="BB479" s="9"/>
    </row>
    <row r="480" spans="54:54" x14ac:dyDescent="0.2">
      <c r="BB480" s="9"/>
    </row>
    <row r="481" spans="54:54" x14ac:dyDescent="0.2">
      <c r="BB481" s="9"/>
    </row>
    <row r="482" spans="54:54" x14ac:dyDescent="0.2">
      <c r="BB482" s="9"/>
    </row>
    <row r="483" spans="54:54" x14ac:dyDescent="0.2">
      <c r="BB483" s="9"/>
    </row>
    <row r="484" spans="54:54" x14ac:dyDescent="0.2">
      <c r="BB484" s="9"/>
    </row>
    <row r="485" spans="54:54" x14ac:dyDescent="0.2">
      <c r="BB485" s="9"/>
    </row>
    <row r="486" spans="54:54" x14ac:dyDescent="0.2">
      <c r="BB486" s="9"/>
    </row>
    <row r="487" spans="54:54" x14ac:dyDescent="0.2">
      <c r="BB487" s="9"/>
    </row>
    <row r="488" spans="54:54" x14ac:dyDescent="0.2">
      <c r="BB488" s="9"/>
    </row>
    <row r="489" spans="54:54" x14ac:dyDescent="0.2">
      <c r="BB489" s="9"/>
    </row>
    <row r="490" spans="54:54" x14ac:dyDescent="0.2">
      <c r="BB490" s="9"/>
    </row>
    <row r="491" spans="54:54" x14ac:dyDescent="0.2">
      <c r="BB491" s="9"/>
    </row>
    <row r="492" spans="54:54" x14ac:dyDescent="0.2">
      <c r="BB492" s="9"/>
    </row>
    <row r="493" spans="54:54" x14ac:dyDescent="0.2">
      <c r="BB493" s="9"/>
    </row>
    <row r="494" spans="54:54" x14ac:dyDescent="0.2">
      <c r="BB494" s="9"/>
    </row>
    <row r="495" spans="54:54" x14ac:dyDescent="0.2">
      <c r="BB495" s="9"/>
    </row>
    <row r="496" spans="54:54" x14ac:dyDescent="0.2">
      <c r="BB496" s="9"/>
    </row>
    <row r="497" spans="54:54" x14ac:dyDescent="0.2">
      <c r="BB497" s="9"/>
    </row>
    <row r="498" spans="54:54" x14ac:dyDescent="0.2">
      <c r="BB498" s="9"/>
    </row>
    <row r="499" spans="54:54" x14ac:dyDescent="0.2">
      <c r="BB499" s="9"/>
    </row>
    <row r="500" spans="54:54" x14ac:dyDescent="0.2">
      <c r="BB500" s="9"/>
    </row>
    <row r="501" spans="54:54" x14ac:dyDescent="0.2">
      <c r="BB501" s="9"/>
    </row>
    <row r="502" spans="54:54" x14ac:dyDescent="0.2">
      <c r="BB502" s="9"/>
    </row>
    <row r="503" spans="54:54" x14ac:dyDescent="0.2">
      <c r="BB503" s="9"/>
    </row>
    <row r="504" spans="54:54" x14ac:dyDescent="0.2">
      <c r="BB504" s="9"/>
    </row>
    <row r="505" spans="54:54" x14ac:dyDescent="0.2">
      <c r="BB505" s="9"/>
    </row>
    <row r="506" spans="54:54" x14ac:dyDescent="0.2">
      <c r="BB506" s="9"/>
    </row>
    <row r="507" spans="54:54" x14ac:dyDescent="0.2">
      <c r="BB507" s="9"/>
    </row>
    <row r="508" spans="54:54" x14ac:dyDescent="0.2">
      <c r="BB508" s="9"/>
    </row>
    <row r="509" spans="54:54" x14ac:dyDescent="0.2">
      <c r="BB509" s="9"/>
    </row>
    <row r="510" spans="54:54" x14ac:dyDescent="0.2">
      <c r="BB510" s="9"/>
    </row>
    <row r="511" spans="54:54" x14ac:dyDescent="0.2">
      <c r="BB511" s="9"/>
    </row>
    <row r="512" spans="54:54" x14ac:dyDescent="0.2">
      <c r="BB512" s="9"/>
    </row>
    <row r="513" spans="54:54" x14ac:dyDescent="0.2">
      <c r="BB513" s="9"/>
    </row>
    <row r="514" spans="54:54" x14ac:dyDescent="0.2">
      <c r="BB514" s="9"/>
    </row>
    <row r="515" spans="54:54" x14ac:dyDescent="0.2">
      <c r="BB515" s="9"/>
    </row>
    <row r="516" spans="54:54" x14ac:dyDescent="0.2">
      <c r="BB516" s="9"/>
    </row>
    <row r="517" spans="54:54" x14ac:dyDescent="0.2">
      <c r="BB517" s="9"/>
    </row>
    <row r="518" spans="54:54" x14ac:dyDescent="0.2">
      <c r="BB518" s="9"/>
    </row>
    <row r="519" spans="54:54" x14ac:dyDescent="0.2">
      <c r="BB519" s="9"/>
    </row>
    <row r="520" spans="54:54" x14ac:dyDescent="0.2">
      <c r="BB520" s="9"/>
    </row>
    <row r="521" spans="54:54" x14ac:dyDescent="0.2">
      <c r="BB521" s="9"/>
    </row>
    <row r="522" spans="54:54" x14ac:dyDescent="0.2">
      <c r="BB522" s="9"/>
    </row>
    <row r="523" spans="54:54" x14ac:dyDescent="0.2">
      <c r="BB523" s="9"/>
    </row>
    <row r="524" spans="54:54" x14ac:dyDescent="0.2">
      <c r="BB524" s="9"/>
    </row>
    <row r="525" spans="54:54" x14ac:dyDescent="0.2">
      <c r="BB525" s="9"/>
    </row>
    <row r="526" spans="54:54" x14ac:dyDescent="0.2">
      <c r="BB526" s="9"/>
    </row>
    <row r="527" spans="54:54" x14ac:dyDescent="0.2">
      <c r="BB527" s="9"/>
    </row>
    <row r="528" spans="54:54" x14ac:dyDescent="0.2">
      <c r="BB528" s="9"/>
    </row>
    <row r="529" spans="54:54" x14ac:dyDescent="0.2">
      <c r="BB529" s="9"/>
    </row>
    <row r="530" spans="54:54" x14ac:dyDescent="0.2">
      <c r="BB530" s="9"/>
    </row>
    <row r="531" spans="54:54" x14ac:dyDescent="0.2">
      <c r="BB531" s="9"/>
    </row>
    <row r="532" spans="54:54" x14ac:dyDescent="0.2">
      <c r="BB532" s="9"/>
    </row>
    <row r="533" spans="54:54" x14ac:dyDescent="0.2">
      <c r="BB533" s="9"/>
    </row>
    <row r="534" spans="54:54" x14ac:dyDescent="0.2">
      <c r="BB534" s="9"/>
    </row>
    <row r="535" spans="54:54" x14ac:dyDescent="0.2">
      <c r="BB535" s="9"/>
    </row>
    <row r="536" spans="54:54" x14ac:dyDescent="0.2">
      <c r="BB536" s="9"/>
    </row>
    <row r="537" spans="54:54" x14ac:dyDescent="0.2">
      <c r="BB537" s="9"/>
    </row>
    <row r="538" spans="54:54" x14ac:dyDescent="0.2">
      <c r="BB538" s="9"/>
    </row>
    <row r="539" spans="54:54" x14ac:dyDescent="0.2">
      <c r="BB539" s="9"/>
    </row>
    <row r="540" spans="54:54" x14ac:dyDescent="0.2">
      <c r="BB540" s="9"/>
    </row>
    <row r="541" spans="54:54" x14ac:dyDescent="0.2">
      <c r="BB541" s="9"/>
    </row>
    <row r="542" spans="54:54" x14ac:dyDescent="0.2">
      <c r="BB542" s="9"/>
    </row>
    <row r="543" spans="54:54" x14ac:dyDescent="0.2">
      <c r="BB543" s="9"/>
    </row>
    <row r="544" spans="54:54" x14ac:dyDescent="0.2">
      <c r="BB544" s="9"/>
    </row>
    <row r="545" spans="54:54" x14ac:dyDescent="0.2">
      <c r="BB545" s="9"/>
    </row>
    <row r="546" spans="54:54" x14ac:dyDescent="0.2">
      <c r="BB546" s="9"/>
    </row>
    <row r="547" spans="54:54" x14ac:dyDescent="0.2">
      <c r="BB547" s="9"/>
    </row>
    <row r="548" spans="54:54" x14ac:dyDescent="0.2">
      <c r="BB548" s="9"/>
    </row>
    <row r="549" spans="54:54" x14ac:dyDescent="0.2">
      <c r="BB549" s="9"/>
    </row>
    <row r="550" spans="54:54" x14ac:dyDescent="0.2">
      <c r="BB550" s="9"/>
    </row>
    <row r="551" spans="54:54" x14ac:dyDescent="0.2">
      <c r="BB551" s="9"/>
    </row>
    <row r="552" spans="54:54" x14ac:dyDescent="0.2">
      <c r="BB552" s="9"/>
    </row>
    <row r="553" spans="54:54" x14ac:dyDescent="0.2">
      <c r="BB553" s="9"/>
    </row>
    <row r="554" spans="54:54" x14ac:dyDescent="0.2">
      <c r="BB554" s="9"/>
    </row>
    <row r="555" spans="54:54" x14ac:dyDescent="0.2">
      <c r="BB555" s="9"/>
    </row>
    <row r="556" spans="54:54" x14ac:dyDescent="0.2">
      <c r="BB556" s="9"/>
    </row>
    <row r="557" spans="54:54" x14ac:dyDescent="0.2">
      <c r="BB557" s="9"/>
    </row>
    <row r="558" spans="54:54" x14ac:dyDescent="0.2">
      <c r="BB558" s="9"/>
    </row>
    <row r="559" spans="54:54" x14ac:dyDescent="0.2">
      <c r="BB559" s="9"/>
    </row>
    <row r="560" spans="54:54" x14ac:dyDescent="0.2">
      <c r="BB560" s="9"/>
    </row>
    <row r="561" spans="54:54" x14ac:dyDescent="0.2">
      <c r="BB561" s="9"/>
    </row>
    <row r="562" spans="54:54" x14ac:dyDescent="0.2">
      <c r="BB562" s="9"/>
    </row>
    <row r="563" spans="54:54" x14ac:dyDescent="0.2">
      <c r="BB563" s="9"/>
    </row>
    <row r="564" spans="54:54" x14ac:dyDescent="0.2">
      <c r="BB564" s="9"/>
    </row>
    <row r="565" spans="54:54" x14ac:dyDescent="0.2">
      <c r="BB565" s="9"/>
    </row>
    <row r="566" spans="54:54" x14ac:dyDescent="0.2">
      <c r="BB566" s="9"/>
    </row>
    <row r="567" spans="54:54" x14ac:dyDescent="0.2">
      <c r="BB567" s="9"/>
    </row>
    <row r="568" spans="54:54" x14ac:dyDescent="0.2">
      <c r="BB568" s="9"/>
    </row>
    <row r="569" spans="54:54" x14ac:dyDescent="0.2">
      <c r="BB569" s="9"/>
    </row>
    <row r="570" spans="54:54" x14ac:dyDescent="0.2">
      <c r="BB570" s="9"/>
    </row>
    <row r="571" spans="54:54" x14ac:dyDescent="0.2">
      <c r="BB571" s="9"/>
    </row>
    <row r="572" spans="54:54" x14ac:dyDescent="0.2">
      <c r="BB572" s="9"/>
    </row>
    <row r="573" spans="54:54" x14ac:dyDescent="0.2">
      <c r="BB573" s="9"/>
    </row>
    <row r="574" spans="54:54" x14ac:dyDescent="0.2">
      <c r="BB574" s="9"/>
    </row>
    <row r="575" spans="54:54" x14ac:dyDescent="0.2">
      <c r="BB575" s="9"/>
    </row>
    <row r="576" spans="54:54" x14ac:dyDescent="0.2">
      <c r="BB576" s="9"/>
    </row>
    <row r="577" spans="54:54" x14ac:dyDescent="0.2">
      <c r="BB577" s="9"/>
    </row>
    <row r="578" spans="54:54" x14ac:dyDescent="0.2">
      <c r="BB578" s="9"/>
    </row>
    <row r="579" spans="54:54" x14ac:dyDescent="0.2">
      <c r="BB579" s="9"/>
    </row>
    <row r="580" spans="54:54" x14ac:dyDescent="0.2">
      <c r="BB580" s="9"/>
    </row>
    <row r="581" spans="54:54" x14ac:dyDescent="0.2">
      <c r="BB581" s="9"/>
    </row>
    <row r="582" spans="54:54" x14ac:dyDescent="0.2">
      <c r="BB582" s="9"/>
    </row>
    <row r="583" spans="54:54" x14ac:dyDescent="0.2">
      <c r="BB583" s="9"/>
    </row>
    <row r="584" spans="54:54" x14ac:dyDescent="0.2">
      <c r="BB584" s="9"/>
    </row>
    <row r="585" spans="54:54" x14ac:dyDescent="0.2">
      <c r="BB585" s="9"/>
    </row>
    <row r="586" spans="54:54" x14ac:dyDescent="0.2">
      <c r="BB586" s="9"/>
    </row>
    <row r="587" spans="54:54" x14ac:dyDescent="0.2">
      <c r="BB587" s="9"/>
    </row>
    <row r="588" spans="54:54" x14ac:dyDescent="0.2">
      <c r="BB588" s="9"/>
    </row>
    <row r="589" spans="54:54" x14ac:dyDescent="0.2">
      <c r="BB589" s="9"/>
    </row>
    <row r="590" spans="54:54" x14ac:dyDescent="0.2">
      <c r="BB590" s="9"/>
    </row>
    <row r="591" spans="54:54" x14ac:dyDescent="0.2">
      <c r="BB591" s="9"/>
    </row>
    <row r="592" spans="54:54" x14ac:dyDescent="0.2">
      <c r="BB592" s="9"/>
    </row>
    <row r="593" spans="54:54" x14ac:dyDescent="0.2">
      <c r="BB593" s="9"/>
    </row>
    <row r="594" spans="54:54" x14ac:dyDescent="0.2">
      <c r="BB594" s="9"/>
    </row>
    <row r="595" spans="54:54" x14ac:dyDescent="0.2">
      <c r="BB595" s="9"/>
    </row>
    <row r="596" spans="54:54" x14ac:dyDescent="0.2">
      <c r="BB596" s="9"/>
    </row>
    <row r="597" spans="54:54" x14ac:dyDescent="0.2">
      <c r="BB597" s="9"/>
    </row>
    <row r="598" spans="54:54" x14ac:dyDescent="0.2">
      <c r="BB598" s="9"/>
    </row>
    <row r="599" spans="54:54" x14ac:dyDescent="0.2">
      <c r="BB599" s="9"/>
    </row>
    <row r="600" spans="54:54" x14ac:dyDescent="0.2">
      <c r="BB600" s="9"/>
    </row>
    <row r="601" spans="54:54" x14ac:dyDescent="0.2">
      <c r="BB601" s="9"/>
    </row>
    <row r="602" spans="54:54" x14ac:dyDescent="0.2">
      <c r="BB602" s="9"/>
    </row>
    <row r="603" spans="54:54" x14ac:dyDescent="0.2">
      <c r="BB603" s="9"/>
    </row>
    <row r="604" spans="54:54" x14ac:dyDescent="0.2">
      <c r="BB604" s="9"/>
    </row>
    <row r="605" spans="54:54" x14ac:dyDescent="0.2">
      <c r="BB605" s="9"/>
    </row>
    <row r="606" spans="54:54" x14ac:dyDescent="0.2">
      <c r="BB606" s="9"/>
    </row>
    <row r="607" spans="54:54" x14ac:dyDescent="0.2">
      <c r="BB607" s="9"/>
    </row>
    <row r="608" spans="54:54" x14ac:dyDescent="0.2">
      <c r="BB608" s="9"/>
    </row>
    <row r="609" spans="54:54" x14ac:dyDescent="0.2">
      <c r="BB609" s="9"/>
    </row>
    <row r="610" spans="54:54" x14ac:dyDescent="0.2">
      <c r="BB610" s="9"/>
    </row>
    <row r="611" spans="54:54" x14ac:dyDescent="0.2">
      <c r="BB611" s="9"/>
    </row>
    <row r="612" spans="54:54" x14ac:dyDescent="0.2">
      <c r="BB612" s="9"/>
    </row>
    <row r="613" spans="54:54" x14ac:dyDescent="0.2">
      <c r="BB613" s="9"/>
    </row>
    <row r="614" spans="54:54" x14ac:dyDescent="0.2">
      <c r="BB614" s="9"/>
    </row>
    <row r="615" spans="54:54" x14ac:dyDescent="0.2">
      <c r="BB615" s="9"/>
    </row>
    <row r="616" spans="54:54" x14ac:dyDescent="0.2">
      <c r="BB616" s="9"/>
    </row>
    <row r="617" spans="54:54" x14ac:dyDescent="0.2">
      <c r="BB617" s="9"/>
    </row>
    <row r="618" spans="54:54" x14ac:dyDescent="0.2">
      <c r="BB618" s="9"/>
    </row>
    <row r="619" spans="54:54" x14ac:dyDescent="0.2">
      <c r="BB619" s="9"/>
    </row>
    <row r="620" spans="54:54" x14ac:dyDescent="0.2">
      <c r="BB620" s="9"/>
    </row>
    <row r="621" spans="54:54" x14ac:dyDescent="0.2">
      <c r="BB621" s="9"/>
    </row>
    <row r="622" spans="54:54" x14ac:dyDescent="0.2">
      <c r="BB622" s="9"/>
    </row>
    <row r="623" spans="54:54" x14ac:dyDescent="0.2">
      <c r="BB623" s="9"/>
    </row>
    <row r="624" spans="54:54" x14ac:dyDescent="0.2">
      <c r="BB624" s="9"/>
    </row>
    <row r="625" spans="54:54" x14ac:dyDescent="0.2">
      <c r="BB625" s="9"/>
    </row>
    <row r="626" spans="54:54" x14ac:dyDescent="0.2">
      <c r="BB626" s="9"/>
    </row>
    <row r="627" spans="54:54" x14ac:dyDescent="0.2">
      <c r="BB627" s="9"/>
    </row>
    <row r="628" spans="54:54" x14ac:dyDescent="0.2">
      <c r="BB628" s="9"/>
    </row>
    <row r="629" spans="54:54" x14ac:dyDescent="0.2">
      <c r="BB629" s="9"/>
    </row>
    <row r="630" spans="54:54" x14ac:dyDescent="0.2">
      <c r="BB630" s="9"/>
    </row>
    <row r="631" spans="54:54" x14ac:dyDescent="0.2">
      <c r="BB631" s="9"/>
    </row>
    <row r="632" spans="54:54" x14ac:dyDescent="0.2">
      <c r="BB632" s="9"/>
    </row>
    <row r="633" spans="54:54" x14ac:dyDescent="0.2">
      <c r="BB633" s="9"/>
    </row>
    <row r="634" spans="54:54" x14ac:dyDescent="0.2">
      <c r="BB634" s="9"/>
    </row>
    <row r="635" spans="54:54" x14ac:dyDescent="0.2">
      <c r="BB635" s="9"/>
    </row>
    <row r="636" spans="54:54" x14ac:dyDescent="0.2">
      <c r="BB636" s="9"/>
    </row>
    <row r="637" spans="54:54" x14ac:dyDescent="0.2">
      <c r="BB637" s="9"/>
    </row>
    <row r="638" spans="54:54" x14ac:dyDescent="0.2">
      <c r="BB638" s="9"/>
    </row>
    <row r="639" spans="54:54" x14ac:dyDescent="0.2">
      <c r="BB639" s="9"/>
    </row>
    <row r="640" spans="54:54" x14ac:dyDescent="0.2">
      <c r="BB640" s="9"/>
    </row>
    <row r="641" spans="54:54" x14ac:dyDescent="0.2">
      <c r="BB641" s="9"/>
    </row>
    <row r="642" spans="54:54" x14ac:dyDescent="0.2">
      <c r="BB642" s="9"/>
    </row>
    <row r="643" spans="54:54" x14ac:dyDescent="0.2">
      <c r="BB643" s="9"/>
    </row>
    <row r="644" spans="54:54" x14ac:dyDescent="0.2">
      <c r="BB644" s="9"/>
    </row>
    <row r="645" spans="54:54" x14ac:dyDescent="0.2">
      <c r="BB645" s="9"/>
    </row>
    <row r="646" spans="54:54" x14ac:dyDescent="0.2">
      <c r="BB646" s="9"/>
    </row>
    <row r="647" spans="54:54" x14ac:dyDescent="0.2">
      <c r="BB647" s="9"/>
    </row>
    <row r="648" spans="54:54" x14ac:dyDescent="0.2">
      <c r="BB648" s="9"/>
    </row>
    <row r="649" spans="54:54" x14ac:dyDescent="0.2">
      <c r="BB649" s="9"/>
    </row>
    <row r="650" spans="54:54" x14ac:dyDescent="0.2">
      <c r="BB650" s="9"/>
    </row>
    <row r="651" spans="54:54" x14ac:dyDescent="0.2">
      <c r="BB651" s="9"/>
    </row>
    <row r="652" spans="54:54" x14ac:dyDescent="0.2">
      <c r="BB652" s="9"/>
    </row>
    <row r="653" spans="54:54" x14ac:dyDescent="0.2">
      <c r="BB653" s="9"/>
    </row>
    <row r="654" spans="54:54" x14ac:dyDescent="0.2">
      <c r="BB654" s="9"/>
    </row>
    <row r="655" spans="54:54" x14ac:dyDescent="0.2">
      <c r="BB655" s="9"/>
    </row>
    <row r="656" spans="54:54" x14ac:dyDescent="0.2">
      <c r="BB656" s="9"/>
    </row>
    <row r="657" spans="54:54" x14ac:dyDescent="0.2">
      <c r="BB657" s="9"/>
    </row>
    <row r="658" spans="54:54" x14ac:dyDescent="0.2">
      <c r="BB658" s="9"/>
    </row>
    <row r="659" spans="54:54" x14ac:dyDescent="0.2">
      <c r="BB659" s="9"/>
    </row>
    <row r="660" spans="54:54" x14ac:dyDescent="0.2">
      <c r="BB660" s="9"/>
    </row>
    <row r="661" spans="54:54" x14ac:dyDescent="0.2">
      <c r="BB661" s="9"/>
    </row>
    <row r="662" spans="54:54" x14ac:dyDescent="0.2">
      <c r="BB662" s="9"/>
    </row>
    <row r="663" spans="54:54" x14ac:dyDescent="0.2">
      <c r="BB663" s="9"/>
    </row>
    <row r="664" spans="54:54" x14ac:dyDescent="0.2">
      <c r="BB664" s="9"/>
    </row>
    <row r="665" spans="54:54" x14ac:dyDescent="0.2">
      <c r="BB665" s="9"/>
    </row>
    <row r="666" spans="54:54" x14ac:dyDescent="0.2">
      <c r="BB666" s="9"/>
    </row>
    <row r="667" spans="54:54" x14ac:dyDescent="0.2">
      <c r="BB667" s="9"/>
    </row>
    <row r="668" spans="54:54" x14ac:dyDescent="0.2">
      <c r="BB668" s="9"/>
    </row>
    <row r="669" spans="54:54" x14ac:dyDescent="0.2">
      <c r="BB669" s="9"/>
    </row>
    <row r="670" spans="54:54" x14ac:dyDescent="0.2">
      <c r="BB670" s="9"/>
    </row>
    <row r="671" spans="54:54" x14ac:dyDescent="0.2">
      <c r="BB671" s="9"/>
    </row>
    <row r="672" spans="54:54" x14ac:dyDescent="0.2">
      <c r="BB672" s="9"/>
    </row>
    <row r="673" spans="54:54" x14ac:dyDescent="0.2">
      <c r="BB673" s="9"/>
    </row>
    <row r="674" spans="54:54" x14ac:dyDescent="0.2">
      <c r="BB674" s="9"/>
    </row>
    <row r="675" spans="54:54" x14ac:dyDescent="0.2">
      <c r="BB675" s="9"/>
    </row>
    <row r="676" spans="54:54" x14ac:dyDescent="0.2">
      <c r="BB676" s="9"/>
    </row>
    <row r="677" spans="54:54" x14ac:dyDescent="0.2">
      <c r="BB677" s="9"/>
    </row>
    <row r="678" spans="54:54" x14ac:dyDescent="0.2">
      <c r="BB678" s="9"/>
    </row>
    <row r="679" spans="54:54" x14ac:dyDescent="0.2">
      <c r="BB679" s="9"/>
    </row>
    <row r="680" spans="54:54" x14ac:dyDescent="0.2">
      <c r="BB680" s="9"/>
    </row>
    <row r="681" spans="54:54" x14ac:dyDescent="0.2">
      <c r="BB681" s="9"/>
    </row>
    <row r="682" spans="54:54" x14ac:dyDescent="0.2">
      <c r="BB682" s="9"/>
    </row>
    <row r="683" spans="54:54" x14ac:dyDescent="0.2">
      <c r="BB683" s="9"/>
    </row>
    <row r="684" spans="54:54" x14ac:dyDescent="0.2">
      <c r="BB684" s="9"/>
    </row>
    <row r="685" spans="54:54" x14ac:dyDescent="0.2">
      <c r="BB685" s="9"/>
    </row>
    <row r="686" spans="54:54" x14ac:dyDescent="0.2">
      <c r="BB686" s="9"/>
    </row>
    <row r="687" spans="54:54" x14ac:dyDescent="0.2">
      <c r="BB687" s="9"/>
    </row>
    <row r="688" spans="54:54" x14ac:dyDescent="0.2">
      <c r="BB688" s="9"/>
    </row>
    <row r="689" spans="54:54" x14ac:dyDescent="0.2">
      <c r="BB689" s="9"/>
    </row>
    <row r="690" spans="54:54" x14ac:dyDescent="0.2">
      <c r="BB690" s="9"/>
    </row>
    <row r="691" spans="54:54" x14ac:dyDescent="0.2">
      <c r="BB691" s="9"/>
    </row>
    <row r="692" spans="54:54" x14ac:dyDescent="0.2">
      <c r="BB692" s="9"/>
    </row>
    <row r="693" spans="54:54" x14ac:dyDescent="0.2">
      <c r="BB693" s="9"/>
    </row>
    <row r="694" spans="54:54" x14ac:dyDescent="0.2">
      <c r="BB694" s="9"/>
    </row>
    <row r="695" spans="54:54" x14ac:dyDescent="0.2">
      <c r="BB695" s="9"/>
    </row>
    <row r="696" spans="54:54" x14ac:dyDescent="0.2">
      <c r="BB696" s="9"/>
    </row>
    <row r="697" spans="54:54" x14ac:dyDescent="0.2">
      <c r="BB697" s="9"/>
    </row>
    <row r="698" spans="54:54" x14ac:dyDescent="0.2">
      <c r="BB698" s="9"/>
    </row>
    <row r="699" spans="54:54" x14ac:dyDescent="0.2">
      <c r="BB699" s="9"/>
    </row>
    <row r="700" spans="54:54" x14ac:dyDescent="0.2">
      <c r="BB700" s="9"/>
    </row>
    <row r="701" spans="54:54" x14ac:dyDescent="0.2">
      <c r="BB701" s="9"/>
    </row>
    <row r="702" spans="54:54" x14ac:dyDescent="0.2">
      <c r="BB702" s="9"/>
    </row>
    <row r="703" spans="54:54" x14ac:dyDescent="0.2">
      <c r="BB703" s="9"/>
    </row>
    <row r="704" spans="54:54" x14ac:dyDescent="0.2">
      <c r="BB704" s="9"/>
    </row>
    <row r="705" spans="54:54" x14ac:dyDescent="0.2">
      <c r="BB705" s="9"/>
    </row>
    <row r="706" spans="54:54" x14ac:dyDescent="0.2">
      <c r="BB706" s="9"/>
    </row>
    <row r="707" spans="54:54" x14ac:dyDescent="0.2">
      <c r="BB707" s="9"/>
    </row>
    <row r="708" spans="54:54" x14ac:dyDescent="0.2">
      <c r="BB708" s="9"/>
    </row>
    <row r="709" spans="54:54" x14ac:dyDescent="0.2">
      <c r="BB709" s="9"/>
    </row>
    <row r="710" spans="54:54" x14ac:dyDescent="0.2">
      <c r="BB710" s="9"/>
    </row>
    <row r="711" spans="54:54" x14ac:dyDescent="0.2">
      <c r="BB711" s="9"/>
    </row>
    <row r="712" spans="54:54" x14ac:dyDescent="0.2">
      <c r="BB712" s="9"/>
    </row>
    <row r="713" spans="54:54" x14ac:dyDescent="0.2">
      <c r="BB713" s="9"/>
    </row>
    <row r="714" spans="54:54" x14ac:dyDescent="0.2">
      <c r="BB714" s="9"/>
    </row>
    <row r="715" spans="54:54" x14ac:dyDescent="0.2">
      <c r="BB715" s="9"/>
    </row>
    <row r="716" spans="54:54" x14ac:dyDescent="0.2">
      <c r="BB716" s="9"/>
    </row>
    <row r="717" spans="54:54" x14ac:dyDescent="0.2">
      <c r="BB717" s="9"/>
    </row>
    <row r="718" spans="54:54" x14ac:dyDescent="0.2">
      <c r="BB718" s="9"/>
    </row>
    <row r="719" spans="54:54" x14ac:dyDescent="0.2">
      <c r="BB719" s="9"/>
    </row>
    <row r="720" spans="54:54" x14ac:dyDescent="0.2">
      <c r="BB720" s="9"/>
    </row>
    <row r="721" spans="54:54" x14ac:dyDescent="0.2">
      <c r="BB721" s="9"/>
    </row>
    <row r="722" spans="54:54" x14ac:dyDescent="0.2">
      <c r="BB722" s="9"/>
    </row>
    <row r="723" spans="54:54" x14ac:dyDescent="0.2">
      <c r="BB723" s="9"/>
    </row>
    <row r="724" spans="54:54" x14ac:dyDescent="0.2">
      <c r="BB724" s="9"/>
    </row>
    <row r="725" spans="54:54" x14ac:dyDescent="0.2">
      <c r="BB725" s="9"/>
    </row>
    <row r="726" spans="54:54" x14ac:dyDescent="0.2">
      <c r="BB726" s="9"/>
    </row>
    <row r="727" spans="54:54" x14ac:dyDescent="0.2">
      <c r="BB727" s="9"/>
    </row>
    <row r="728" spans="54:54" x14ac:dyDescent="0.2">
      <c r="BB728" s="9"/>
    </row>
    <row r="729" spans="54:54" x14ac:dyDescent="0.2">
      <c r="BB729" s="9"/>
    </row>
    <row r="730" spans="54:54" x14ac:dyDescent="0.2">
      <c r="BB730" s="9"/>
    </row>
    <row r="731" spans="54:54" x14ac:dyDescent="0.2">
      <c r="BB731" s="9"/>
    </row>
    <row r="732" spans="54:54" x14ac:dyDescent="0.2">
      <c r="BB732" s="9"/>
    </row>
    <row r="733" spans="54:54" x14ac:dyDescent="0.2">
      <c r="BB733" s="9"/>
    </row>
    <row r="734" spans="54:54" x14ac:dyDescent="0.2">
      <c r="BB734" s="9"/>
    </row>
    <row r="735" spans="54:54" x14ac:dyDescent="0.2">
      <c r="BB735" s="9"/>
    </row>
    <row r="736" spans="54:54" x14ac:dyDescent="0.2">
      <c r="BB736" s="9"/>
    </row>
    <row r="737" spans="54:54" x14ac:dyDescent="0.2">
      <c r="BB737" s="9"/>
    </row>
    <row r="738" spans="54:54" x14ac:dyDescent="0.2">
      <c r="BB738" s="9"/>
    </row>
    <row r="739" spans="54:54" x14ac:dyDescent="0.2">
      <c r="BB739" s="9"/>
    </row>
    <row r="740" spans="54:54" x14ac:dyDescent="0.2">
      <c r="BB740" s="9"/>
    </row>
    <row r="741" spans="54:54" x14ac:dyDescent="0.2">
      <c r="BB741" s="9"/>
    </row>
    <row r="742" spans="54:54" x14ac:dyDescent="0.2">
      <c r="BB742" s="9"/>
    </row>
    <row r="743" spans="54:54" x14ac:dyDescent="0.2">
      <c r="BB743" s="9"/>
    </row>
    <row r="744" spans="54:54" x14ac:dyDescent="0.2">
      <c r="BB744" s="9"/>
    </row>
    <row r="745" spans="54:54" x14ac:dyDescent="0.2">
      <c r="BB745" s="9"/>
    </row>
    <row r="746" spans="54:54" x14ac:dyDescent="0.2">
      <c r="BB746" s="9"/>
    </row>
    <row r="747" spans="54:54" x14ac:dyDescent="0.2">
      <c r="BB747" s="9"/>
    </row>
    <row r="748" spans="54:54" x14ac:dyDescent="0.2">
      <c r="BB748" s="9"/>
    </row>
    <row r="749" spans="54:54" x14ac:dyDescent="0.2">
      <c r="BB749" s="9"/>
    </row>
    <row r="750" spans="54:54" x14ac:dyDescent="0.2">
      <c r="BB750" s="9"/>
    </row>
    <row r="751" spans="54:54" x14ac:dyDescent="0.2">
      <c r="BB751" s="9"/>
    </row>
    <row r="752" spans="54:54" x14ac:dyDescent="0.2">
      <c r="BB752" s="9"/>
    </row>
    <row r="753" spans="54:54" x14ac:dyDescent="0.2">
      <c r="BB753" s="9"/>
    </row>
    <row r="754" spans="54:54" x14ac:dyDescent="0.2">
      <c r="BB754" s="9"/>
    </row>
    <row r="755" spans="54:54" x14ac:dyDescent="0.2">
      <c r="BB755" s="9"/>
    </row>
    <row r="756" spans="54:54" x14ac:dyDescent="0.2">
      <c r="BB756" s="9"/>
    </row>
    <row r="757" spans="54:54" x14ac:dyDescent="0.2">
      <c r="BB757" s="9"/>
    </row>
    <row r="758" spans="54:54" x14ac:dyDescent="0.2">
      <c r="BB758" s="9"/>
    </row>
    <row r="759" spans="54:54" x14ac:dyDescent="0.2">
      <c r="BB759" s="9"/>
    </row>
    <row r="760" spans="54:54" x14ac:dyDescent="0.2">
      <c r="BB760" s="9"/>
    </row>
    <row r="761" spans="54:54" x14ac:dyDescent="0.2">
      <c r="BB761" s="9"/>
    </row>
    <row r="762" spans="54:54" x14ac:dyDescent="0.2">
      <c r="BB762" s="9"/>
    </row>
    <row r="763" spans="54:54" x14ac:dyDescent="0.2">
      <c r="BB763" s="9"/>
    </row>
    <row r="764" spans="54:54" x14ac:dyDescent="0.2">
      <c r="BB764" s="9"/>
    </row>
    <row r="765" spans="54:54" x14ac:dyDescent="0.2">
      <c r="BB765" s="9"/>
    </row>
    <row r="766" spans="54:54" x14ac:dyDescent="0.2">
      <c r="BB766" s="9"/>
    </row>
    <row r="767" spans="54:54" x14ac:dyDescent="0.2">
      <c r="BB767" s="9"/>
    </row>
    <row r="768" spans="54:54" x14ac:dyDescent="0.2">
      <c r="BB768" s="9"/>
    </row>
    <row r="769" spans="54:54" x14ac:dyDescent="0.2">
      <c r="BB769" s="9"/>
    </row>
    <row r="770" spans="54:54" x14ac:dyDescent="0.2">
      <c r="BB770" s="9"/>
    </row>
    <row r="771" spans="54:54" x14ac:dyDescent="0.2">
      <c r="BB771" s="9"/>
    </row>
    <row r="772" spans="54:54" x14ac:dyDescent="0.2">
      <c r="BB772" s="9"/>
    </row>
    <row r="773" spans="54:54" x14ac:dyDescent="0.2">
      <c r="BB773" s="9"/>
    </row>
    <row r="774" spans="54:54" x14ac:dyDescent="0.2">
      <c r="BB774" s="9"/>
    </row>
    <row r="775" spans="54:54" x14ac:dyDescent="0.2">
      <c r="BB775" s="9"/>
    </row>
    <row r="776" spans="54:54" x14ac:dyDescent="0.2">
      <c r="BB776" s="9"/>
    </row>
    <row r="777" spans="54:54" x14ac:dyDescent="0.2">
      <c r="BB777" s="9"/>
    </row>
    <row r="778" spans="54:54" x14ac:dyDescent="0.2">
      <c r="BB778" s="9"/>
    </row>
    <row r="779" spans="54:54" x14ac:dyDescent="0.2">
      <c r="BB779" s="9"/>
    </row>
    <row r="780" spans="54:54" x14ac:dyDescent="0.2">
      <c r="BB780" s="9"/>
    </row>
    <row r="781" spans="54:54" x14ac:dyDescent="0.2">
      <c r="BB781" s="9"/>
    </row>
    <row r="782" spans="54:54" x14ac:dyDescent="0.2">
      <c r="BB782" s="9"/>
    </row>
    <row r="783" spans="54:54" x14ac:dyDescent="0.2">
      <c r="BB783" s="9"/>
    </row>
    <row r="784" spans="54:54" x14ac:dyDescent="0.2">
      <c r="BB784" s="9"/>
    </row>
    <row r="785" spans="54:54" x14ac:dyDescent="0.2">
      <c r="BB785" s="9"/>
    </row>
    <row r="786" spans="54:54" x14ac:dyDescent="0.2">
      <c r="BB786" s="9"/>
    </row>
    <row r="787" spans="54:54" x14ac:dyDescent="0.2">
      <c r="BB787" s="9"/>
    </row>
    <row r="788" spans="54:54" x14ac:dyDescent="0.2">
      <c r="BB788" s="9"/>
    </row>
    <row r="789" spans="54:54" x14ac:dyDescent="0.2">
      <c r="BB789" s="9"/>
    </row>
    <row r="790" spans="54:54" x14ac:dyDescent="0.2">
      <c r="BB790" s="9"/>
    </row>
    <row r="791" spans="54:54" x14ac:dyDescent="0.2">
      <c r="BB791" s="9"/>
    </row>
    <row r="792" spans="54:54" x14ac:dyDescent="0.2">
      <c r="BB792" s="9"/>
    </row>
    <row r="793" spans="54:54" x14ac:dyDescent="0.2">
      <c r="BB793" s="9"/>
    </row>
    <row r="794" spans="54:54" x14ac:dyDescent="0.2">
      <c r="BB794" s="9"/>
    </row>
    <row r="795" spans="54:54" x14ac:dyDescent="0.2">
      <c r="BB795" s="9"/>
    </row>
    <row r="796" spans="54:54" x14ac:dyDescent="0.2">
      <c r="BB796" s="9"/>
    </row>
    <row r="797" spans="54:54" x14ac:dyDescent="0.2">
      <c r="BB797" s="9"/>
    </row>
    <row r="798" spans="54:54" x14ac:dyDescent="0.2">
      <c r="BB798" s="9"/>
    </row>
    <row r="799" spans="54:54" x14ac:dyDescent="0.2">
      <c r="BB799" s="9"/>
    </row>
    <row r="800" spans="54:54" x14ac:dyDescent="0.2">
      <c r="BB800" s="9"/>
    </row>
    <row r="801" spans="54:54" x14ac:dyDescent="0.2">
      <c r="BB801" s="9"/>
    </row>
    <row r="802" spans="54:54" x14ac:dyDescent="0.2">
      <c r="BB802" s="9"/>
    </row>
    <row r="803" spans="54:54" x14ac:dyDescent="0.2">
      <c r="BB803" s="9"/>
    </row>
    <row r="804" spans="54:54" x14ac:dyDescent="0.2">
      <c r="BB804" s="9"/>
    </row>
    <row r="805" spans="54:54" x14ac:dyDescent="0.2">
      <c r="BB805" s="9"/>
    </row>
    <row r="806" spans="54:54" x14ac:dyDescent="0.2">
      <c r="BB806" s="9"/>
    </row>
    <row r="807" spans="54:54" x14ac:dyDescent="0.2">
      <c r="BB807" s="9"/>
    </row>
    <row r="808" spans="54:54" x14ac:dyDescent="0.2">
      <c r="BB808" s="9"/>
    </row>
    <row r="809" spans="54:54" x14ac:dyDescent="0.2">
      <c r="BB809" s="9"/>
    </row>
    <row r="810" spans="54:54" x14ac:dyDescent="0.2">
      <c r="BB810" s="9"/>
    </row>
    <row r="811" spans="54:54" x14ac:dyDescent="0.2">
      <c r="BB811" s="9"/>
    </row>
    <row r="812" spans="54:54" x14ac:dyDescent="0.2">
      <c r="BB812" s="9"/>
    </row>
    <row r="813" spans="54:54" x14ac:dyDescent="0.2">
      <c r="BB813" s="9"/>
    </row>
    <row r="814" spans="54:54" x14ac:dyDescent="0.2">
      <c r="BB814" s="9"/>
    </row>
    <row r="815" spans="54:54" x14ac:dyDescent="0.2">
      <c r="BB815" s="9"/>
    </row>
    <row r="816" spans="54:54" x14ac:dyDescent="0.2">
      <c r="BB816" s="9"/>
    </row>
    <row r="817" spans="54:54" x14ac:dyDescent="0.2">
      <c r="BB817" s="9"/>
    </row>
    <row r="818" spans="54:54" x14ac:dyDescent="0.2">
      <c r="BB818" s="9"/>
    </row>
    <row r="819" spans="54:54" x14ac:dyDescent="0.2">
      <c r="BB819" s="9"/>
    </row>
    <row r="820" spans="54:54" x14ac:dyDescent="0.2">
      <c r="BB820" s="9"/>
    </row>
    <row r="821" spans="54:54" x14ac:dyDescent="0.2">
      <c r="BB821" s="9"/>
    </row>
    <row r="822" spans="54:54" x14ac:dyDescent="0.2">
      <c r="BB822" s="9"/>
    </row>
    <row r="823" spans="54:54" x14ac:dyDescent="0.2">
      <c r="BB823" s="9"/>
    </row>
    <row r="824" spans="54:54" x14ac:dyDescent="0.2">
      <c r="BB824" s="9"/>
    </row>
    <row r="825" spans="54:54" x14ac:dyDescent="0.2">
      <c r="BB825" s="9"/>
    </row>
    <row r="826" spans="54:54" x14ac:dyDescent="0.2">
      <c r="BB826" s="9"/>
    </row>
    <row r="827" spans="54:54" x14ac:dyDescent="0.2">
      <c r="BB827" s="9"/>
    </row>
    <row r="828" spans="54:54" x14ac:dyDescent="0.2">
      <c r="BB828" s="9"/>
    </row>
    <row r="829" spans="54:54" x14ac:dyDescent="0.2">
      <c r="BB829" s="9"/>
    </row>
    <row r="830" spans="54:54" x14ac:dyDescent="0.2">
      <c r="BB830" s="9"/>
    </row>
    <row r="831" spans="54:54" x14ac:dyDescent="0.2">
      <c r="BB831" s="9"/>
    </row>
    <row r="832" spans="54:54" x14ac:dyDescent="0.2">
      <c r="BB832" s="9"/>
    </row>
    <row r="833" spans="54:54" x14ac:dyDescent="0.2">
      <c r="BB833" s="9"/>
    </row>
    <row r="834" spans="54:54" x14ac:dyDescent="0.2">
      <c r="BB834" s="9"/>
    </row>
    <row r="835" spans="54:54" x14ac:dyDescent="0.2">
      <c r="BB835" s="9"/>
    </row>
    <row r="836" spans="54:54" x14ac:dyDescent="0.2">
      <c r="BB836" s="9"/>
    </row>
    <row r="837" spans="54:54" x14ac:dyDescent="0.2">
      <c r="BB837" s="9"/>
    </row>
    <row r="838" spans="54:54" x14ac:dyDescent="0.2">
      <c r="BB838" s="9"/>
    </row>
    <row r="839" spans="54:54" x14ac:dyDescent="0.2">
      <c r="BB839" s="9"/>
    </row>
    <row r="840" spans="54:54" x14ac:dyDescent="0.2">
      <c r="BB840" s="9"/>
    </row>
    <row r="841" spans="54:54" x14ac:dyDescent="0.2">
      <c r="BB841" s="9"/>
    </row>
    <row r="842" spans="54:54" x14ac:dyDescent="0.2">
      <c r="BB842" s="9"/>
    </row>
    <row r="843" spans="54:54" x14ac:dyDescent="0.2">
      <c r="BB843" s="9"/>
    </row>
    <row r="844" spans="54:54" x14ac:dyDescent="0.2">
      <c r="BB844" s="9"/>
    </row>
    <row r="845" spans="54:54" x14ac:dyDescent="0.2">
      <c r="BB845" s="9"/>
    </row>
    <row r="846" spans="54:54" x14ac:dyDescent="0.2">
      <c r="BB846" s="9"/>
    </row>
    <row r="847" spans="54:54" x14ac:dyDescent="0.2">
      <c r="BB847" s="9"/>
    </row>
    <row r="848" spans="54:54" x14ac:dyDescent="0.2">
      <c r="BB848" s="9"/>
    </row>
    <row r="849" spans="54:54" x14ac:dyDescent="0.2">
      <c r="BB849" s="9"/>
    </row>
    <row r="850" spans="54:54" x14ac:dyDescent="0.2">
      <c r="BB850" s="9"/>
    </row>
    <row r="851" spans="54:54" x14ac:dyDescent="0.2">
      <c r="BB851" s="9"/>
    </row>
    <row r="852" spans="54:54" x14ac:dyDescent="0.2">
      <c r="BB852" s="9"/>
    </row>
    <row r="853" spans="54:54" x14ac:dyDescent="0.2">
      <c r="BB853" s="9"/>
    </row>
    <row r="854" spans="54:54" x14ac:dyDescent="0.2">
      <c r="BB854" s="9"/>
    </row>
    <row r="855" spans="54:54" x14ac:dyDescent="0.2">
      <c r="BB855" s="9"/>
    </row>
    <row r="856" spans="54:54" x14ac:dyDescent="0.2">
      <c r="BB856" s="9"/>
    </row>
    <row r="857" spans="54:54" x14ac:dyDescent="0.2">
      <c r="BB857" s="9"/>
    </row>
    <row r="858" spans="54:54" x14ac:dyDescent="0.2">
      <c r="BB858" s="9"/>
    </row>
    <row r="859" spans="54:54" x14ac:dyDescent="0.2">
      <c r="BB859" s="9"/>
    </row>
    <row r="860" spans="54:54" x14ac:dyDescent="0.2">
      <c r="BB860" s="9"/>
    </row>
    <row r="861" spans="54:54" x14ac:dyDescent="0.2">
      <c r="BB861" s="9"/>
    </row>
    <row r="862" spans="54:54" x14ac:dyDescent="0.2">
      <c r="BB862" s="9"/>
    </row>
    <row r="863" spans="54:54" x14ac:dyDescent="0.2">
      <c r="BB863" s="9"/>
    </row>
    <row r="864" spans="54:54" x14ac:dyDescent="0.2">
      <c r="BB864" s="9"/>
    </row>
    <row r="865" spans="54:54" x14ac:dyDescent="0.2">
      <c r="BB865" s="9"/>
    </row>
    <row r="866" spans="54:54" x14ac:dyDescent="0.2">
      <c r="BB866" s="9"/>
    </row>
    <row r="867" spans="54:54" x14ac:dyDescent="0.2">
      <c r="BB867" s="9"/>
    </row>
    <row r="868" spans="54:54" x14ac:dyDescent="0.2">
      <c r="BB868" s="9"/>
    </row>
    <row r="869" spans="54:54" x14ac:dyDescent="0.2">
      <c r="BB869" s="9"/>
    </row>
    <row r="870" spans="54:54" x14ac:dyDescent="0.2">
      <c r="BB870" s="9"/>
    </row>
    <row r="871" spans="54:54" x14ac:dyDescent="0.2">
      <c r="BB871" s="9"/>
    </row>
    <row r="872" spans="54:54" x14ac:dyDescent="0.2">
      <c r="BB872" s="9"/>
    </row>
    <row r="873" spans="54:54" x14ac:dyDescent="0.2">
      <c r="BB873" s="9"/>
    </row>
    <row r="874" spans="54:54" x14ac:dyDescent="0.2">
      <c r="BB874" s="9"/>
    </row>
    <row r="875" spans="54:54" x14ac:dyDescent="0.2">
      <c r="BB875" s="9"/>
    </row>
    <row r="876" spans="54:54" x14ac:dyDescent="0.2">
      <c r="BB876" s="9"/>
    </row>
    <row r="877" spans="54:54" x14ac:dyDescent="0.2">
      <c r="BB877" s="9"/>
    </row>
    <row r="878" spans="54:54" x14ac:dyDescent="0.2">
      <c r="BB878" s="9"/>
    </row>
    <row r="879" spans="54:54" x14ac:dyDescent="0.2">
      <c r="BB879" s="9"/>
    </row>
    <row r="880" spans="54:54" x14ac:dyDescent="0.2">
      <c r="BB880" s="9"/>
    </row>
    <row r="881" spans="54:54" x14ac:dyDescent="0.2">
      <c r="BB881" s="9"/>
    </row>
    <row r="882" spans="54:54" x14ac:dyDescent="0.2">
      <c r="BB882" s="9"/>
    </row>
    <row r="883" spans="54:54" x14ac:dyDescent="0.2">
      <c r="BB883" s="9"/>
    </row>
    <row r="884" spans="54:54" x14ac:dyDescent="0.2">
      <c r="BB884" s="9"/>
    </row>
    <row r="885" spans="54:54" x14ac:dyDescent="0.2">
      <c r="BB885" s="9"/>
    </row>
    <row r="886" spans="54:54" x14ac:dyDescent="0.2">
      <c r="BB886" s="9"/>
    </row>
    <row r="887" spans="54:54" x14ac:dyDescent="0.2">
      <c r="BB887" s="9"/>
    </row>
    <row r="888" spans="54:54" x14ac:dyDescent="0.2">
      <c r="BB888" s="9"/>
    </row>
    <row r="889" spans="54:54" x14ac:dyDescent="0.2">
      <c r="BB889" s="9"/>
    </row>
    <row r="890" spans="54:54" x14ac:dyDescent="0.2">
      <c r="BB890" s="9"/>
    </row>
    <row r="891" spans="54:54" x14ac:dyDescent="0.2">
      <c r="BB891" s="9"/>
    </row>
    <row r="892" spans="54:54" x14ac:dyDescent="0.2">
      <c r="BB892" s="9"/>
    </row>
    <row r="893" spans="54:54" x14ac:dyDescent="0.2">
      <c r="BB893" s="9"/>
    </row>
    <row r="894" spans="54:54" x14ac:dyDescent="0.2">
      <c r="BB894" s="9"/>
    </row>
    <row r="895" spans="54:54" x14ac:dyDescent="0.2">
      <c r="BB895" s="9"/>
    </row>
    <row r="896" spans="54:54" x14ac:dyDescent="0.2">
      <c r="BB896" s="9"/>
    </row>
    <row r="897" spans="54:54" x14ac:dyDescent="0.2">
      <c r="BB897" s="9"/>
    </row>
    <row r="898" spans="54:54" x14ac:dyDescent="0.2">
      <c r="BB898" s="9"/>
    </row>
    <row r="899" spans="54:54" x14ac:dyDescent="0.2">
      <c r="BB899" s="9"/>
    </row>
    <row r="900" spans="54:54" x14ac:dyDescent="0.2">
      <c r="BB900" s="9"/>
    </row>
    <row r="901" spans="54:54" x14ac:dyDescent="0.2">
      <c r="BB901" s="9"/>
    </row>
    <row r="902" spans="54:54" x14ac:dyDescent="0.2">
      <c r="BB902" s="9"/>
    </row>
    <row r="903" spans="54:54" x14ac:dyDescent="0.2">
      <c r="BB903" s="9"/>
    </row>
    <row r="904" spans="54:54" x14ac:dyDescent="0.2">
      <c r="BB904" s="9"/>
    </row>
    <row r="905" spans="54:54" x14ac:dyDescent="0.2">
      <c r="BB905" s="9"/>
    </row>
    <row r="906" spans="54:54" x14ac:dyDescent="0.2">
      <c r="BB906" s="9"/>
    </row>
    <row r="907" spans="54:54" x14ac:dyDescent="0.2">
      <c r="BB907" s="9"/>
    </row>
    <row r="908" spans="54:54" x14ac:dyDescent="0.2">
      <c r="BB908" s="9"/>
    </row>
    <row r="909" spans="54:54" x14ac:dyDescent="0.2">
      <c r="BB909" s="9"/>
    </row>
    <row r="910" spans="54:54" x14ac:dyDescent="0.2">
      <c r="BB910" s="9"/>
    </row>
    <row r="911" spans="54:54" x14ac:dyDescent="0.2">
      <c r="BB911" s="9"/>
    </row>
    <row r="912" spans="54:54" x14ac:dyDescent="0.2">
      <c r="BB912" s="9"/>
    </row>
    <row r="913" spans="54:54" x14ac:dyDescent="0.2">
      <c r="BB913" s="9"/>
    </row>
    <row r="914" spans="54:54" x14ac:dyDescent="0.2">
      <c r="BB914" s="9"/>
    </row>
    <row r="915" spans="54:54" x14ac:dyDescent="0.2">
      <c r="BB915" s="9"/>
    </row>
    <row r="916" spans="54:54" x14ac:dyDescent="0.2">
      <c r="BB916" s="9"/>
    </row>
    <row r="917" spans="54:54" x14ac:dyDescent="0.2">
      <c r="BB917" s="9"/>
    </row>
    <row r="918" spans="54:54" x14ac:dyDescent="0.2">
      <c r="BB918" s="9"/>
    </row>
    <row r="919" spans="54:54" x14ac:dyDescent="0.2">
      <c r="BB919" s="9"/>
    </row>
    <row r="920" spans="54:54" x14ac:dyDescent="0.2">
      <c r="BB920" s="9"/>
    </row>
    <row r="921" spans="54:54" x14ac:dyDescent="0.2">
      <c r="BB921" s="9"/>
    </row>
    <row r="922" spans="54:54" x14ac:dyDescent="0.2">
      <c r="BB922" s="9"/>
    </row>
    <row r="923" spans="54:54" x14ac:dyDescent="0.2">
      <c r="BB923" s="9"/>
    </row>
    <row r="924" spans="54:54" x14ac:dyDescent="0.2">
      <c r="BB924" s="9"/>
    </row>
    <row r="925" spans="54:54" x14ac:dyDescent="0.2">
      <c r="BB925" s="9"/>
    </row>
    <row r="926" spans="54:54" x14ac:dyDescent="0.2">
      <c r="BB926" s="9"/>
    </row>
    <row r="927" spans="54:54" x14ac:dyDescent="0.2">
      <c r="BB927" s="9"/>
    </row>
    <row r="928" spans="54:54" x14ac:dyDescent="0.2">
      <c r="BB928" s="9"/>
    </row>
    <row r="929" spans="54:54" x14ac:dyDescent="0.2">
      <c r="BB929" s="9"/>
    </row>
    <row r="930" spans="54:54" x14ac:dyDescent="0.2">
      <c r="BB930" s="9"/>
    </row>
    <row r="931" spans="54:54" x14ac:dyDescent="0.2">
      <c r="BB931" s="9"/>
    </row>
    <row r="932" spans="54:54" x14ac:dyDescent="0.2">
      <c r="BB932" s="9"/>
    </row>
    <row r="933" spans="54:54" x14ac:dyDescent="0.2">
      <c r="BB933" s="9"/>
    </row>
    <row r="934" spans="54:54" x14ac:dyDescent="0.2">
      <c r="BB934" s="9"/>
    </row>
    <row r="935" spans="54:54" x14ac:dyDescent="0.2">
      <c r="BB935" s="9"/>
    </row>
    <row r="936" spans="54:54" x14ac:dyDescent="0.2">
      <c r="BB936" s="9"/>
    </row>
    <row r="937" spans="54:54" x14ac:dyDescent="0.2">
      <c r="BB937" s="9"/>
    </row>
    <row r="938" spans="54:54" x14ac:dyDescent="0.2">
      <c r="BB938" s="9"/>
    </row>
    <row r="939" spans="54:54" x14ac:dyDescent="0.2">
      <c r="BB939" s="9"/>
    </row>
    <row r="940" spans="54:54" x14ac:dyDescent="0.2">
      <c r="BB940" s="9"/>
    </row>
    <row r="941" spans="54:54" x14ac:dyDescent="0.2">
      <c r="BB941" s="9"/>
    </row>
    <row r="942" spans="54:54" x14ac:dyDescent="0.2">
      <c r="BB942" s="9"/>
    </row>
    <row r="943" spans="54:54" x14ac:dyDescent="0.2">
      <c r="BB943" s="9"/>
    </row>
    <row r="944" spans="54:54" x14ac:dyDescent="0.2">
      <c r="BB944" s="9"/>
    </row>
    <row r="945" spans="54:54" x14ac:dyDescent="0.2">
      <c r="BB945" s="9"/>
    </row>
    <row r="946" spans="54:54" x14ac:dyDescent="0.2">
      <c r="BB946" s="9"/>
    </row>
    <row r="947" spans="54:54" x14ac:dyDescent="0.2">
      <c r="BB947" s="9"/>
    </row>
    <row r="948" spans="54:54" x14ac:dyDescent="0.2">
      <c r="BB948" s="9"/>
    </row>
    <row r="949" spans="54:54" x14ac:dyDescent="0.2">
      <c r="BB949" s="9"/>
    </row>
    <row r="950" spans="54:54" x14ac:dyDescent="0.2">
      <c r="BB950" s="9"/>
    </row>
    <row r="951" spans="54:54" x14ac:dyDescent="0.2">
      <c r="BB951" s="9"/>
    </row>
    <row r="952" spans="54:54" x14ac:dyDescent="0.2">
      <c r="BB952" s="9"/>
    </row>
    <row r="953" spans="54:54" x14ac:dyDescent="0.2">
      <c r="BB953" s="9"/>
    </row>
    <row r="954" spans="54:54" x14ac:dyDescent="0.2">
      <c r="BB954" s="9"/>
    </row>
    <row r="955" spans="54:54" x14ac:dyDescent="0.2">
      <c r="BB955" s="9"/>
    </row>
    <row r="956" spans="54:54" x14ac:dyDescent="0.2">
      <c r="BB956" s="9"/>
    </row>
    <row r="957" spans="54:54" x14ac:dyDescent="0.2">
      <c r="BB957" s="9"/>
    </row>
    <row r="958" spans="54:54" x14ac:dyDescent="0.2">
      <c r="BB958" s="9"/>
    </row>
    <row r="959" spans="54:54" x14ac:dyDescent="0.2">
      <c r="BB959" s="9"/>
    </row>
    <row r="960" spans="54:54" x14ac:dyDescent="0.2">
      <c r="BB960" s="9"/>
    </row>
    <row r="961" spans="54:54" x14ac:dyDescent="0.2">
      <c r="BB961" s="9"/>
    </row>
    <row r="962" spans="54:54" x14ac:dyDescent="0.2">
      <c r="BB962" s="9"/>
    </row>
    <row r="963" spans="54:54" x14ac:dyDescent="0.2">
      <c r="BB963" s="9"/>
    </row>
    <row r="964" spans="54:54" x14ac:dyDescent="0.2">
      <c r="BB964" s="9"/>
    </row>
    <row r="965" spans="54:54" x14ac:dyDescent="0.2">
      <c r="BB965" s="9"/>
    </row>
    <row r="966" spans="54:54" x14ac:dyDescent="0.2">
      <c r="BB966" s="9"/>
    </row>
    <row r="967" spans="54:54" x14ac:dyDescent="0.2">
      <c r="BB967" s="9"/>
    </row>
    <row r="968" spans="54:54" x14ac:dyDescent="0.2">
      <c r="BB968" s="9"/>
    </row>
    <row r="969" spans="54:54" x14ac:dyDescent="0.2">
      <c r="BB969" s="9"/>
    </row>
    <row r="970" spans="54:54" x14ac:dyDescent="0.2">
      <c r="BB970" s="9"/>
    </row>
    <row r="971" spans="54:54" x14ac:dyDescent="0.2">
      <c r="BB971" s="9"/>
    </row>
    <row r="972" spans="54:54" x14ac:dyDescent="0.2">
      <c r="BB972" s="9"/>
    </row>
    <row r="973" spans="54:54" x14ac:dyDescent="0.2">
      <c r="BB973" s="9"/>
    </row>
    <row r="974" spans="54:54" x14ac:dyDescent="0.2">
      <c r="BB974" s="9"/>
    </row>
    <row r="975" spans="54:54" x14ac:dyDescent="0.2">
      <c r="BB975" s="9"/>
    </row>
    <row r="976" spans="54:54" x14ac:dyDescent="0.2">
      <c r="BB976" s="9"/>
    </row>
    <row r="977" spans="54:54" x14ac:dyDescent="0.2">
      <c r="BB977" s="9"/>
    </row>
    <row r="978" spans="54:54" x14ac:dyDescent="0.2">
      <c r="BB978" s="9"/>
    </row>
    <row r="979" spans="54:54" x14ac:dyDescent="0.2">
      <c r="BB979" s="9"/>
    </row>
    <row r="980" spans="54:54" x14ac:dyDescent="0.2">
      <c r="BB980" s="9"/>
    </row>
    <row r="981" spans="54:54" x14ac:dyDescent="0.2">
      <c r="BB981" s="9"/>
    </row>
    <row r="982" spans="54:54" x14ac:dyDescent="0.2">
      <c r="BB982" s="9"/>
    </row>
    <row r="983" spans="54:54" x14ac:dyDescent="0.2">
      <c r="BB983" s="9"/>
    </row>
    <row r="984" spans="54:54" x14ac:dyDescent="0.2">
      <c r="BB984" s="9"/>
    </row>
    <row r="985" spans="54:54" x14ac:dyDescent="0.2">
      <c r="BB985" s="9"/>
    </row>
    <row r="986" spans="54:54" x14ac:dyDescent="0.2">
      <c r="BB986" s="9"/>
    </row>
    <row r="987" spans="54:54" x14ac:dyDescent="0.2">
      <c r="BB987" s="9"/>
    </row>
    <row r="988" spans="54:54" x14ac:dyDescent="0.2">
      <c r="BB988" s="9"/>
    </row>
    <row r="989" spans="54:54" x14ac:dyDescent="0.2">
      <c r="BB989" s="9"/>
    </row>
    <row r="990" spans="54:54" x14ac:dyDescent="0.2">
      <c r="BB990" s="9"/>
    </row>
    <row r="991" spans="54:54" x14ac:dyDescent="0.2">
      <c r="BB991" s="9"/>
    </row>
    <row r="992" spans="54:54" x14ac:dyDescent="0.2">
      <c r="BB992" s="9"/>
    </row>
    <row r="993" spans="54:54" x14ac:dyDescent="0.2">
      <c r="BB993" s="9"/>
    </row>
    <row r="994" spans="54:54" x14ac:dyDescent="0.2">
      <c r="BB994" s="9"/>
    </row>
    <row r="995" spans="54:54" x14ac:dyDescent="0.2">
      <c r="BB995" s="9"/>
    </row>
    <row r="996" spans="54:54" x14ac:dyDescent="0.2">
      <c r="BB996" s="9"/>
    </row>
    <row r="997" spans="54:54" x14ac:dyDescent="0.2">
      <c r="BB997" s="9"/>
    </row>
    <row r="998" spans="54:54" x14ac:dyDescent="0.2">
      <c r="BB998" s="9"/>
    </row>
    <row r="999" spans="54:54" x14ac:dyDescent="0.2">
      <c r="BB999" s="9"/>
    </row>
    <row r="1000" spans="54:54" x14ac:dyDescent="0.2">
      <c r="BB1000" s="9"/>
    </row>
    <row r="1001" spans="54:54" x14ac:dyDescent="0.2">
      <c r="BB1001" s="9"/>
    </row>
    <row r="1002" spans="54:54" x14ac:dyDescent="0.2">
      <c r="BB1002" s="9"/>
    </row>
    <row r="1003" spans="54:54" x14ac:dyDescent="0.2">
      <c r="BB1003" s="9"/>
    </row>
    <row r="1004" spans="54:54" x14ac:dyDescent="0.2">
      <c r="BB1004" s="9"/>
    </row>
    <row r="1005" spans="54:54" x14ac:dyDescent="0.2">
      <c r="BB1005" s="9"/>
    </row>
    <row r="1006" spans="54:54" x14ac:dyDescent="0.2">
      <c r="BB1006" s="9"/>
    </row>
    <row r="1007" spans="54:54" x14ac:dyDescent="0.2">
      <c r="BB1007" s="9"/>
    </row>
    <row r="1008" spans="54:54" x14ac:dyDescent="0.2">
      <c r="BB1008" s="9"/>
    </row>
    <row r="1009" spans="54:54" x14ac:dyDescent="0.2">
      <c r="BB1009" s="9"/>
    </row>
    <row r="1010" spans="54:54" x14ac:dyDescent="0.2">
      <c r="BB1010" s="9"/>
    </row>
    <row r="1011" spans="54:54" x14ac:dyDescent="0.2">
      <c r="BB1011" s="9"/>
    </row>
    <row r="1012" spans="54:54" x14ac:dyDescent="0.2">
      <c r="BB1012" s="9"/>
    </row>
    <row r="1013" spans="54:54" x14ac:dyDescent="0.2">
      <c r="BB1013" s="9"/>
    </row>
    <row r="1014" spans="54:54" x14ac:dyDescent="0.2">
      <c r="BB1014" s="9"/>
    </row>
    <row r="1015" spans="54:54" x14ac:dyDescent="0.2">
      <c r="BB1015" s="9"/>
    </row>
    <row r="1016" spans="54:54" x14ac:dyDescent="0.2">
      <c r="BB1016" s="9"/>
    </row>
    <row r="1017" spans="54:54" x14ac:dyDescent="0.2">
      <c r="BB1017" s="9"/>
    </row>
    <row r="1018" spans="54:54" x14ac:dyDescent="0.2">
      <c r="BB1018" s="9"/>
    </row>
    <row r="1019" spans="54:54" x14ac:dyDescent="0.2">
      <c r="BB1019" s="9"/>
    </row>
    <row r="1020" spans="54:54" x14ac:dyDescent="0.2">
      <c r="BB1020" s="9"/>
    </row>
    <row r="1021" spans="54:54" x14ac:dyDescent="0.2">
      <c r="BB1021" s="9"/>
    </row>
    <row r="1022" spans="54:54" x14ac:dyDescent="0.2">
      <c r="BB1022" s="9"/>
    </row>
    <row r="1023" spans="54:54" x14ac:dyDescent="0.2">
      <c r="BB1023" s="9"/>
    </row>
    <row r="1024" spans="54:54" x14ac:dyDescent="0.2">
      <c r="BB1024" s="9"/>
    </row>
    <row r="1025" spans="54:54" x14ac:dyDescent="0.2">
      <c r="BB1025" s="9"/>
    </row>
    <row r="1026" spans="54:54" x14ac:dyDescent="0.2">
      <c r="BB1026" s="9"/>
    </row>
    <row r="1027" spans="54:54" x14ac:dyDescent="0.2">
      <c r="BB1027" s="9"/>
    </row>
    <row r="1028" spans="54:54" x14ac:dyDescent="0.2">
      <c r="BB1028" s="9"/>
    </row>
    <row r="1029" spans="54:54" x14ac:dyDescent="0.2">
      <c r="BB1029" s="9"/>
    </row>
    <row r="1030" spans="54:54" x14ac:dyDescent="0.2">
      <c r="BB1030" s="9"/>
    </row>
    <row r="1031" spans="54:54" x14ac:dyDescent="0.2">
      <c r="BB1031" s="9"/>
    </row>
    <row r="1032" spans="54:54" x14ac:dyDescent="0.2">
      <c r="BB1032" s="9"/>
    </row>
    <row r="1033" spans="54:54" x14ac:dyDescent="0.2">
      <c r="BB1033" s="9"/>
    </row>
    <row r="1034" spans="54:54" x14ac:dyDescent="0.2">
      <c r="BB1034" s="9"/>
    </row>
    <row r="1035" spans="54:54" x14ac:dyDescent="0.2">
      <c r="BB1035" s="9"/>
    </row>
    <row r="1036" spans="54:54" x14ac:dyDescent="0.2">
      <c r="BB1036" s="9"/>
    </row>
    <row r="1037" spans="54:54" x14ac:dyDescent="0.2">
      <c r="BB1037" s="9"/>
    </row>
    <row r="1038" spans="54:54" x14ac:dyDescent="0.2">
      <c r="BB1038" s="9"/>
    </row>
    <row r="1039" spans="54:54" x14ac:dyDescent="0.2">
      <c r="BB1039" s="9"/>
    </row>
    <row r="1040" spans="54:54" x14ac:dyDescent="0.2">
      <c r="BB1040" s="9"/>
    </row>
    <row r="1041" spans="54:54" x14ac:dyDescent="0.2">
      <c r="BB1041" s="9"/>
    </row>
    <row r="1042" spans="54:54" x14ac:dyDescent="0.2">
      <c r="BB1042" s="9"/>
    </row>
    <row r="1043" spans="54:54" x14ac:dyDescent="0.2">
      <c r="BB1043" s="9"/>
    </row>
    <row r="1044" spans="54:54" x14ac:dyDescent="0.2">
      <c r="BB1044" s="9"/>
    </row>
    <row r="1045" spans="54:54" x14ac:dyDescent="0.2">
      <c r="BB1045" s="9"/>
    </row>
    <row r="1046" spans="54:54" x14ac:dyDescent="0.2">
      <c r="BB1046" s="9"/>
    </row>
    <row r="1047" spans="54:54" x14ac:dyDescent="0.2">
      <c r="BB1047" s="9"/>
    </row>
    <row r="1048" spans="54:54" x14ac:dyDescent="0.2">
      <c r="BB1048" s="9"/>
    </row>
    <row r="1049" spans="54:54" x14ac:dyDescent="0.2">
      <c r="BB1049" s="9"/>
    </row>
    <row r="1050" spans="54:54" x14ac:dyDescent="0.2">
      <c r="BB1050" s="9"/>
    </row>
    <row r="1051" spans="54:54" x14ac:dyDescent="0.2">
      <c r="BB1051" s="9"/>
    </row>
    <row r="1052" spans="54:54" x14ac:dyDescent="0.2">
      <c r="BB1052" s="9"/>
    </row>
    <row r="1053" spans="54:54" x14ac:dyDescent="0.2">
      <c r="BB1053" s="9"/>
    </row>
    <row r="1054" spans="54:54" x14ac:dyDescent="0.2">
      <c r="BB1054" s="9"/>
    </row>
    <row r="1055" spans="54:54" x14ac:dyDescent="0.2">
      <c r="BB1055" s="9"/>
    </row>
    <row r="1056" spans="54:54" x14ac:dyDescent="0.2">
      <c r="BB1056" s="9"/>
    </row>
    <row r="1057" spans="54:54" x14ac:dyDescent="0.2">
      <c r="BB1057" s="9"/>
    </row>
    <row r="1058" spans="54:54" x14ac:dyDescent="0.2">
      <c r="BB1058" s="9"/>
    </row>
    <row r="1059" spans="54:54" x14ac:dyDescent="0.2">
      <c r="BB1059" s="9"/>
    </row>
    <row r="1060" spans="54:54" x14ac:dyDescent="0.2">
      <c r="BB1060" s="9"/>
    </row>
    <row r="1061" spans="54:54" x14ac:dyDescent="0.2">
      <c r="BB1061" s="9"/>
    </row>
    <row r="1062" spans="54:54" x14ac:dyDescent="0.2">
      <c r="BB1062" s="9"/>
    </row>
    <row r="1063" spans="54:54" x14ac:dyDescent="0.2">
      <c r="BB1063" s="9"/>
    </row>
    <row r="1064" spans="54:54" x14ac:dyDescent="0.2">
      <c r="BB1064" s="9"/>
    </row>
    <row r="1065" spans="54:54" x14ac:dyDescent="0.2">
      <c r="BB1065" s="9"/>
    </row>
    <row r="1066" spans="54:54" x14ac:dyDescent="0.2">
      <c r="BB1066" s="9"/>
    </row>
    <row r="1067" spans="54:54" x14ac:dyDescent="0.2">
      <c r="BB1067" s="9"/>
    </row>
    <row r="1068" spans="54:54" x14ac:dyDescent="0.2">
      <c r="BB1068" s="9"/>
    </row>
    <row r="1069" spans="54:54" x14ac:dyDescent="0.2">
      <c r="BB1069" s="9"/>
    </row>
    <row r="1070" spans="54:54" x14ac:dyDescent="0.2">
      <c r="BB1070" s="9"/>
    </row>
    <row r="1071" spans="54:54" x14ac:dyDescent="0.2">
      <c r="BB1071" s="9"/>
    </row>
    <row r="1072" spans="54:54" x14ac:dyDescent="0.2">
      <c r="BB1072" s="9"/>
    </row>
    <row r="1073" spans="54:54" x14ac:dyDescent="0.2">
      <c r="BB1073" s="9"/>
    </row>
    <row r="1074" spans="54:54" x14ac:dyDescent="0.2">
      <c r="BB1074" s="9"/>
    </row>
    <row r="1075" spans="54:54" x14ac:dyDescent="0.2">
      <c r="BB1075" s="9"/>
    </row>
    <row r="1076" spans="54:54" x14ac:dyDescent="0.2">
      <c r="BB1076" s="9"/>
    </row>
    <row r="1077" spans="54:54" x14ac:dyDescent="0.2">
      <c r="BB1077" s="9"/>
    </row>
    <row r="1078" spans="54:54" x14ac:dyDescent="0.2">
      <c r="BB1078" s="9"/>
    </row>
    <row r="1079" spans="54:54" x14ac:dyDescent="0.2">
      <c r="BB1079" s="9"/>
    </row>
    <row r="1080" spans="54:54" x14ac:dyDescent="0.2">
      <c r="BB1080" s="9"/>
    </row>
    <row r="1081" spans="54:54" x14ac:dyDescent="0.2">
      <c r="BB1081" s="9"/>
    </row>
    <row r="1082" spans="54:54" x14ac:dyDescent="0.2">
      <c r="BB1082" s="9"/>
    </row>
    <row r="1083" spans="54:54" x14ac:dyDescent="0.2">
      <c r="BB1083" s="9"/>
    </row>
    <row r="1084" spans="54:54" x14ac:dyDescent="0.2">
      <c r="BB1084" s="9"/>
    </row>
    <row r="1085" spans="54:54" x14ac:dyDescent="0.2">
      <c r="BB1085" s="9"/>
    </row>
    <row r="1086" spans="54:54" x14ac:dyDescent="0.2">
      <c r="BB1086" s="9"/>
    </row>
    <row r="1087" spans="54:54" x14ac:dyDescent="0.2">
      <c r="BB1087" s="9"/>
    </row>
    <row r="1088" spans="54:54" x14ac:dyDescent="0.2">
      <c r="BB1088" s="9"/>
    </row>
    <row r="1089" spans="54:54" x14ac:dyDescent="0.2">
      <c r="BB1089" s="9"/>
    </row>
    <row r="1090" spans="54:54" x14ac:dyDescent="0.2">
      <c r="BB1090" s="9"/>
    </row>
    <row r="1091" spans="54:54" x14ac:dyDescent="0.2">
      <c r="BB1091" s="9"/>
    </row>
    <row r="1092" spans="54:54" x14ac:dyDescent="0.2">
      <c r="BB1092" s="9"/>
    </row>
    <row r="1093" spans="54:54" x14ac:dyDescent="0.2">
      <c r="BB1093" s="9"/>
    </row>
    <row r="1094" spans="54:54" x14ac:dyDescent="0.2">
      <c r="BB1094" s="9"/>
    </row>
    <row r="1095" spans="54:54" x14ac:dyDescent="0.2">
      <c r="BB1095" s="9"/>
    </row>
    <row r="1096" spans="54:54" x14ac:dyDescent="0.2">
      <c r="BB1096" s="9"/>
    </row>
    <row r="1097" spans="54:54" x14ac:dyDescent="0.2">
      <c r="BB1097" s="9"/>
    </row>
    <row r="1098" spans="54:54" x14ac:dyDescent="0.2">
      <c r="BB1098" s="9"/>
    </row>
    <row r="1099" spans="54:54" x14ac:dyDescent="0.2">
      <c r="BB1099" s="9"/>
    </row>
    <row r="1100" spans="54:54" x14ac:dyDescent="0.2">
      <c r="BB1100" s="9"/>
    </row>
    <row r="1101" spans="54:54" x14ac:dyDescent="0.2">
      <c r="BB1101" s="9"/>
    </row>
    <row r="1102" spans="54:54" x14ac:dyDescent="0.2">
      <c r="BB1102" s="9"/>
    </row>
    <row r="1103" spans="54:54" x14ac:dyDescent="0.2">
      <c r="BB1103" s="9"/>
    </row>
    <row r="1104" spans="54:54" x14ac:dyDescent="0.2">
      <c r="BB1104" s="9"/>
    </row>
    <row r="1105" spans="54:54" x14ac:dyDescent="0.2">
      <c r="BB1105" s="9"/>
    </row>
    <row r="1106" spans="54:54" x14ac:dyDescent="0.2">
      <c r="BB1106" s="9"/>
    </row>
    <row r="1107" spans="54:54" x14ac:dyDescent="0.2">
      <c r="BB1107" s="9"/>
    </row>
    <row r="1108" spans="54:54" x14ac:dyDescent="0.2">
      <c r="BB1108" s="9"/>
    </row>
    <row r="1109" spans="54:54" x14ac:dyDescent="0.2">
      <c r="BB1109" s="9"/>
    </row>
    <row r="1110" spans="54:54" x14ac:dyDescent="0.2">
      <c r="BB1110" s="9"/>
    </row>
    <row r="1111" spans="54:54" x14ac:dyDescent="0.2">
      <c r="BB1111" s="9"/>
    </row>
    <row r="1112" spans="54:54" x14ac:dyDescent="0.2">
      <c r="BB1112" s="9"/>
    </row>
    <row r="1113" spans="54:54" x14ac:dyDescent="0.2">
      <c r="BB1113" s="9"/>
    </row>
    <row r="1114" spans="54:54" x14ac:dyDescent="0.2">
      <c r="BB1114" s="9"/>
    </row>
    <row r="1115" spans="54:54" x14ac:dyDescent="0.2">
      <c r="BB1115" s="9"/>
    </row>
    <row r="1116" spans="54:54" x14ac:dyDescent="0.2">
      <c r="BB1116" s="9"/>
    </row>
    <row r="1117" spans="54:54" x14ac:dyDescent="0.2">
      <c r="BB1117" s="9"/>
    </row>
    <row r="1118" spans="54:54" x14ac:dyDescent="0.2">
      <c r="BB1118" s="9"/>
    </row>
    <row r="1119" spans="54:54" x14ac:dyDescent="0.2">
      <c r="BB1119" s="9"/>
    </row>
    <row r="1120" spans="54:54" x14ac:dyDescent="0.2">
      <c r="BB1120" s="9"/>
    </row>
    <row r="1121" spans="54:54" x14ac:dyDescent="0.2">
      <c r="BB1121" s="9"/>
    </row>
    <row r="1122" spans="54:54" x14ac:dyDescent="0.2">
      <c r="BB1122" s="9"/>
    </row>
    <row r="1123" spans="54:54" x14ac:dyDescent="0.2">
      <c r="BB1123" s="9"/>
    </row>
    <row r="1124" spans="54:54" x14ac:dyDescent="0.2">
      <c r="BB1124" s="9"/>
    </row>
    <row r="1125" spans="54:54" x14ac:dyDescent="0.2">
      <c r="BB1125" s="9"/>
    </row>
    <row r="1126" spans="54:54" x14ac:dyDescent="0.2">
      <c r="BB1126" s="9"/>
    </row>
    <row r="1127" spans="54:54" x14ac:dyDescent="0.2">
      <c r="BB1127" s="9"/>
    </row>
    <row r="1128" spans="54:54" x14ac:dyDescent="0.2">
      <c r="BB1128" s="9"/>
    </row>
    <row r="1129" spans="54:54" x14ac:dyDescent="0.2">
      <c r="BB1129" s="9"/>
    </row>
    <row r="1130" spans="54:54" x14ac:dyDescent="0.2">
      <c r="BB1130" s="9"/>
    </row>
    <row r="1131" spans="54:54" x14ac:dyDescent="0.2">
      <c r="BB1131" s="9"/>
    </row>
    <row r="1132" spans="54:54" x14ac:dyDescent="0.2">
      <c r="BB1132" s="9"/>
    </row>
    <row r="1133" spans="54:54" x14ac:dyDescent="0.2">
      <c r="BB1133" s="9"/>
    </row>
    <row r="1134" spans="54:54" x14ac:dyDescent="0.2">
      <c r="BB1134" s="9"/>
    </row>
    <row r="1135" spans="54:54" x14ac:dyDescent="0.2">
      <c r="BB1135" s="9"/>
    </row>
    <row r="1136" spans="54:54" x14ac:dyDescent="0.2">
      <c r="BB1136" s="9"/>
    </row>
    <row r="1137" spans="54:54" x14ac:dyDescent="0.2">
      <c r="BB1137" s="9"/>
    </row>
    <row r="1138" spans="54:54" x14ac:dyDescent="0.2">
      <c r="BB1138" s="9"/>
    </row>
    <row r="1139" spans="54:54" x14ac:dyDescent="0.2">
      <c r="BB1139" s="9"/>
    </row>
    <row r="1140" spans="54:54" x14ac:dyDescent="0.2">
      <c r="BB1140" s="9"/>
    </row>
    <row r="1141" spans="54:54" x14ac:dyDescent="0.2">
      <c r="BB1141" s="9"/>
    </row>
    <row r="1142" spans="54:54" x14ac:dyDescent="0.2">
      <c r="BB1142" s="9"/>
    </row>
    <row r="1143" spans="54:54" x14ac:dyDescent="0.2">
      <c r="BB1143" s="9"/>
    </row>
    <row r="1144" spans="54:54" x14ac:dyDescent="0.2">
      <c r="BB1144" s="9"/>
    </row>
    <row r="1145" spans="54:54" x14ac:dyDescent="0.2">
      <c r="BB1145" s="9"/>
    </row>
    <row r="1146" spans="54:54" x14ac:dyDescent="0.2">
      <c r="BB1146" s="9"/>
    </row>
    <row r="1147" spans="54:54" x14ac:dyDescent="0.2">
      <c r="BB1147" s="9"/>
    </row>
    <row r="1148" spans="54:54" x14ac:dyDescent="0.2">
      <c r="BB1148" s="9"/>
    </row>
    <row r="1149" spans="54:54" x14ac:dyDescent="0.2">
      <c r="BB1149" s="9"/>
    </row>
    <row r="1150" spans="54:54" x14ac:dyDescent="0.2">
      <c r="BB1150" s="9"/>
    </row>
    <row r="1151" spans="54:54" x14ac:dyDescent="0.2">
      <c r="BB1151" s="9"/>
    </row>
    <row r="1152" spans="54:54" x14ac:dyDescent="0.2">
      <c r="BB1152" s="9"/>
    </row>
    <row r="1153" spans="54:54" x14ac:dyDescent="0.2">
      <c r="BB1153" s="9"/>
    </row>
    <row r="1154" spans="54:54" x14ac:dyDescent="0.2">
      <c r="BB1154" s="9"/>
    </row>
    <row r="1155" spans="54:54" x14ac:dyDescent="0.2">
      <c r="BB1155" s="9"/>
    </row>
    <row r="1156" spans="54:54" x14ac:dyDescent="0.2">
      <c r="BB1156" s="9"/>
    </row>
    <row r="1157" spans="54:54" x14ac:dyDescent="0.2">
      <c r="BB1157" s="9"/>
    </row>
    <row r="1158" spans="54:54" x14ac:dyDescent="0.2">
      <c r="BB1158" s="9"/>
    </row>
    <row r="1159" spans="54:54" x14ac:dyDescent="0.2">
      <c r="BB1159" s="9"/>
    </row>
    <row r="1160" spans="54:54" x14ac:dyDescent="0.2">
      <c r="BB1160" s="9"/>
    </row>
    <row r="1161" spans="54:54" x14ac:dyDescent="0.2">
      <c r="BB1161" s="9"/>
    </row>
    <row r="1162" spans="54:54" x14ac:dyDescent="0.2">
      <c r="BB1162" s="9"/>
    </row>
    <row r="1163" spans="54:54" x14ac:dyDescent="0.2">
      <c r="BB1163" s="9"/>
    </row>
    <row r="1164" spans="54:54" x14ac:dyDescent="0.2">
      <c r="BB1164" s="9"/>
    </row>
    <row r="1165" spans="54:54" x14ac:dyDescent="0.2">
      <c r="BB1165" s="9"/>
    </row>
    <row r="1166" spans="54:54" x14ac:dyDescent="0.2">
      <c r="BB1166" s="9"/>
    </row>
    <row r="1167" spans="54:54" x14ac:dyDescent="0.2">
      <c r="BB1167" s="9"/>
    </row>
    <row r="1168" spans="54:54" x14ac:dyDescent="0.2">
      <c r="BB1168" s="9"/>
    </row>
    <row r="1169" spans="54:54" x14ac:dyDescent="0.2">
      <c r="BB1169" s="9"/>
    </row>
    <row r="1170" spans="54:54" x14ac:dyDescent="0.2">
      <c r="BB1170" s="9"/>
    </row>
    <row r="1171" spans="54:54" x14ac:dyDescent="0.2">
      <c r="BB1171" s="9"/>
    </row>
    <row r="1172" spans="54:54" x14ac:dyDescent="0.2">
      <c r="BB1172" s="9"/>
    </row>
    <row r="1173" spans="54:54" x14ac:dyDescent="0.2">
      <c r="BB1173" s="9"/>
    </row>
    <row r="1174" spans="54:54" x14ac:dyDescent="0.2">
      <c r="BB1174" s="9"/>
    </row>
    <row r="1175" spans="54:54" x14ac:dyDescent="0.2">
      <c r="BB1175" s="9"/>
    </row>
    <row r="1176" spans="54:54" x14ac:dyDescent="0.2">
      <c r="BB1176" s="9"/>
    </row>
    <row r="1177" spans="54:54" x14ac:dyDescent="0.2">
      <c r="BB1177" s="9"/>
    </row>
    <row r="1178" spans="54:54" x14ac:dyDescent="0.2">
      <c r="BB1178" s="9"/>
    </row>
    <row r="1179" spans="54:54" x14ac:dyDescent="0.2">
      <c r="BB1179" s="9"/>
    </row>
    <row r="1180" spans="54:54" x14ac:dyDescent="0.2">
      <c r="BB1180" s="9"/>
    </row>
    <row r="1181" spans="54:54" x14ac:dyDescent="0.2">
      <c r="BB1181" s="9"/>
    </row>
    <row r="1182" spans="54:54" x14ac:dyDescent="0.2">
      <c r="BB1182" s="9"/>
    </row>
    <row r="1183" spans="54:54" x14ac:dyDescent="0.2">
      <c r="BB1183" s="9"/>
    </row>
    <row r="1184" spans="54:54" x14ac:dyDescent="0.2">
      <c r="BB1184" s="9"/>
    </row>
    <row r="1185" spans="54:54" x14ac:dyDescent="0.2">
      <c r="BB1185" s="9"/>
    </row>
    <row r="1186" spans="54:54" x14ac:dyDescent="0.2">
      <c r="BB1186" s="9"/>
    </row>
    <row r="1187" spans="54:54" x14ac:dyDescent="0.2">
      <c r="BB1187" s="9"/>
    </row>
    <row r="1188" spans="54:54" x14ac:dyDescent="0.2">
      <c r="BB1188" s="9"/>
    </row>
    <row r="1189" spans="54:54" x14ac:dyDescent="0.2">
      <c r="BB1189" s="9"/>
    </row>
    <row r="1190" spans="54:54" x14ac:dyDescent="0.2">
      <c r="BB1190" s="9"/>
    </row>
    <row r="1191" spans="54:54" x14ac:dyDescent="0.2">
      <c r="BB1191" s="9"/>
    </row>
    <row r="1192" spans="54:54" x14ac:dyDescent="0.2">
      <c r="BB1192" s="9"/>
    </row>
    <row r="1193" spans="54:54" x14ac:dyDescent="0.2">
      <c r="BB1193" s="9"/>
    </row>
    <row r="1194" spans="54:54" x14ac:dyDescent="0.2">
      <c r="BB1194" s="9"/>
    </row>
    <row r="1195" spans="54:54" x14ac:dyDescent="0.2">
      <c r="BB1195" s="9"/>
    </row>
    <row r="1196" spans="54:54" x14ac:dyDescent="0.2">
      <c r="BB1196" s="9"/>
    </row>
    <row r="1197" spans="54:54" x14ac:dyDescent="0.2">
      <c r="BB1197" s="9"/>
    </row>
    <row r="1198" spans="54:54" x14ac:dyDescent="0.2">
      <c r="BB1198" s="9"/>
    </row>
    <row r="1199" spans="54:54" x14ac:dyDescent="0.2">
      <c r="BB1199" s="9"/>
    </row>
    <row r="1200" spans="54:54" x14ac:dyDescent="0.2">
      <c r="BB1200" s="9"/>
    </row>
    <row r="1201" spans="54:54" x14ac:dyDescent="0.2">
      <c r="BB1201" s="9"/>
    </row>
    <row r="1202" spans="54:54" x14ac:dyDescent="0.2">
      <c r="BB1202" s="9"/>
    </row>
    <row r="1203" spans="54:54" x14ac:dyDescent="0.2">
      <c r="BB1203" s="9"/>
    </row>
    <row r="1204" spans="54:54" x14ac:dyDescent="0.2">
      <c r="BB1204" s="9"/>
    </row>
    <row r="1205" spans="54:54" x14ac:dyDescent="0.2">
      <c r="BB1205" s="9"/>
    </row>
    <row r="1206" spans="54:54" x14ac:dyDescent="0.2">
      <c r="BB1206" s="9"/>
    </row>
    <row r="1207" spans="54:54" x14ac:dyDescent="0.2">
      <c r="BB1207" s="9"/>
    </row>
    <row r="1208" spans="54:54" x14ac:dyDescent="0.2">
      <c r="BB1208" s="9"/>
    </row>
    <row r="1209" spans="54:54" x14ac:dyDescent="0.2">
      <c r="BB1209" s="9"/>
    </row>
    <row r="1210" spans="54:54" x14ac:dyDescent="0.2">
      <c r="BB1210" s="9"/>
    </row>
    <row r="1211" spans="54:54" x14ac:dyDescent="0.2">
      <c r="BB1211" s="9"/>
    </row>
    <row r="1212" spans="54:54" x14ac:dyDescent="0.2">
      <c r="BB1212" s="9"/>
    </row>
    <row r="1213" spans="54:54" x14ac:dyDescent="0.2">
      <c r="BB1213" s="9"/>
    </row>
    <row r="1214" spans="54:54" x14ac:dyDescent="0.2">
      <c r="BB1214" s="9"/>
    </row>
    <row r="1215" spans="54:54" x14ac:dyDescent="0.2">
      <c r="BB1215" s="9"/>
    </row>
    <row r="1216" spans="54:54" x14ac:dyDescent="0.2">
      <c r="BB1216" s="9"/>
    </row>
    <row r="1217" spans="54:54" x14ac:dyDescent="0.2">
      <c r="BB1217" s="9"/>
    </row>
    <row r="1218" spans="54:54" x14ac:dyDescent="0.2">
      <c r="BB1218" s="9"/>
    </row>
    <row r="1219" spans="54:54" x14ac:dyDescent="0.2">
      <c r="BB1219" s="9"/>
    </row>
    <row r="1220" spans="54:54" x14ac:dyDescent="0.2">
      <c r="BB1220" s="9"/>
    </row>
    <row r="1221" spans="54:54" x14ac:dyDescent="0.2">
      <c r="BB1221" s="9"/>
    </row>
    <row r="1222" spans="54:54" x14ac:dyDescent="0.2">
      <c r="BB1222" s="9"/>
    </row>
    <row r="1223" spans="54:54" x14ac:dyDescent="0.2">
      <c r="BB1223" s="9"/>
    </row>
    <row r="1224" spans="54:54" x14ac:dyDescent="0.2">
      <c r="BB1224" s="9"/>
    </row>
    <row r="1225" spans="54:54" x14ac:dyDescent="0.2">
      <c r="BB1225" s="9"/>
    </row>
    <row r="1226" spans="54:54" x14ac:dyDescent="0.2">
      <c r="BB1226" s="9"/>
    </row>
    <row r="1227" spans="54:54" x14ac:dyDescent="0.2">
      <c r="BB1227" s="9"/>
    </row>
    <row r="1228" spans="54:54" x14ac:dyDescent="0.2">
      <c r="BB1228" s="9"/>
    </row>
    <row r="1229" spans="54:54" x14ac:dyDescent="0.2">
      <c r="BB1229" s="9"/>
    </row>
    <row r="1230" spans="54:54" x14ac:dyDescent="0.2">
      <c r="BB1230" s="9"/>
    </row>
    <row r="1231" spans="54:54" x14ac:dyDescent="0.2">
      <c r="BB1231" s="9"/>
    </row>
    <row r="1232" spans="54:54" x14ac:dyDescent="0.2">
      <c r="BB1232" s="9"/>
    </row>
    <row r="1233" spans="54:54" x14ac:dyDescent="0.2">
      <c r="BB1233" s="9"/>
    </row>
    <row r="1234" spans="54:54" x14ac:dyDescent="0.2">
      <c r="BB1234" s="9"/>
    </row>
    <row r="1235" spans="54:54" x14ac:dyDescent="0.2">
      <c r="BB1235" s="9"/>
    </row>
    <row r="1236" spans="54:54" x14ac:dyDescent="0.2">
      <c r="BB1236" s="9"/>
    </row>
    <row r="1237" spans="54:54" x14ac:dyDescent="0.2">
      <c r="BB1237" s="9"/>
    </row>
    <row r="1238" spans="54:54" x14ac:dyDescent="0.2">
      <c r="BB1238" s="9"/>
    </row>
    <row r="1239" spans="54:54" x14ac:dyDescent="0.2">
      <c r="BB1239" s="9"/>
    </row>
    <row r="1240" spans="54:54" x14ac:dyDescent="0.2">
      <c r="BB1240" s="9"/>
    </row>
    <row r="1241" spans="54:54" x14ac:dyDescent="0.2">
      <c r="BB1241" s="9"/>
    </row>
    <row r="1242" spans="54:54" x14ac:dyDescent="0.2">
      <c r="BB1242" s="9"/>
    </row>
    <row r="1243" spans="54:54" x14ac:dyDescent="0.2">
      <c r="BB1243" s="9"/>
    </row>
    <row r="1244" spans="54:54" x14ac:dyDescent="0.2">
      <c r="BB1244" s="9"/>
    </row>
    <row r="1245" spans="54:54" x14ac:dyDescent="0.2">
      <c r="BB1245" s="9"/>
    </row>
    <row r="1246" spans="54:54" x14ac:dyDescent="0.2">
      <c r="BB1246" s="9"/>
    </row>
    <row r="1247" spans="54:54" x14ac:dyDescent="0.2">
      <c r="BB1247" s="9"/>
    </row>
    <row r="1248" spans="54:54" x14ac:dyDescent="0.2">
      <c r="BB1248" s="9"/>
    </row>
    <row r="1249" spans="54:54" x14ac:dyDescent="0.2">
      <c r="BB1249" s="9"/>
    </row>
    <row r="1250" spans="54:54" x14ac:dyDescent="0.2">
      <c r="BB1250" s="9"/>
    </row>
    <row r="1251" spans="54:54" x14ac:dyDescent="0.2">
      <c r="BB1251" s="9"/>
    </row>
    <row r="1252" spans="54:54" x14ac:dyDescent="0.2">
      <c r="BB1252" s="9"/>
    </row>
    <row r="1253" spans="54:54" x14ac:dyDescent="0.2">
      <c r="BB1253" s="9"/>
    </row>
    <row r="1254" spans="54:54" x14ac:dyDescent="0.2">
      <c r="BB1254" s="9"/>
    </row>
    <row r="1255" spans="54:54" x14ac:dyDescent="0.2">
      <c r="BB1255" s="9"/>
    </row>
    <row r="1256" spans="54:54" x14ac:dyDescent="0.2">
      <c r="BB1256" s="9"/>
    </row>
    <row r="1257" spans="54:54" x14ac:dyDescent="0.2">
      <c r="BB1257" s="9"/>
    </row>
    <row r="1258" spans="54:54" x14ac:dyDescent="0.2">
      <c r="BB1258" s="9"/>
    </row>
    <row r="1259" spans="54:54" x14ac:dyDescent="0.2">
      <c r="BB1259" s="9"/>
    </row>
    <row r="1260" spans="54:54" x14ac:dyDescent="0.2">
      <c r="BB1260" s="9"/>
    </row>
    <row r="1261" spans="54:54" x14ac:dyDescent="0.2">
      <c r="BB1261" s="9"/>
    </row>
    <row r="1262" spans="54:54" x14ac:dyDescent="0.2">
      <c r="BB1262" s="9"/>
    </row>
    <row r="1263" spans="54:54" x14ac:dyDescent="0.2">
      <c r="BB1263" s="9"/>
    </row>
    <row r="1264" spans="54:54" x14ac:dyDescent="0.2">
      <c r="BB1264" s="9"/>
    </row>
    <row r="1265" spans="54:54" x14ac:dyDescent="0.2">
      <c r="BB1265" s="9"/>
    </row>
  </sheetData>
  <dataConsolidate/>
  <customSheetViews>
    <customSheetView guid="{5B7BF2D5-98E2-453B-9124-33EF38ACD372}" scale="90" showPageBreaks="1" fitToPage="1" printArea="1" view="pageLayout">
      <selection activeCell="AE4" sqref="AE4:AF5"/>
      <pageMargins left="2.3148148148148147E-3" right="0.5" top="1" bottom="0.5" header="0.5" footer="0.5"/>
      <printOptions gridLines="1"/>
      <pageSetup paperSize="5" scale="73" orientation="landscape" r:id="rId1"/>
      <headerFooter alignWithMargins="0"/>
    </customSheetView>
  </customSheetViews>
  <mergeCells count="22">
    <mergeCell ref="A34:T34"/>
    <mergeCell ref="A29:BB30"/>
    <mergeCell ref="E4:G6"/>
    <mergeCell ref="A7:A8"/>
    <mergeCell ref="B7:B8"/>
    <mergeCell ref="C4:D6"/>
    <mergeCell ref="A4:B6"/>
    <mergeCell ref="W4:Z6"/>
    <mergeCell ref="AG4:AH6"/>
    <mergeCell ref="S4:V6"/>
    <mergeCell ref="AI4:AL6"/>
    <mergeCell ref="AM4:AN6"/>
    <mergeCell ref="H4:K6"/>
    <mergeCell ref="A1:BB3"/>
    <mergeCell ref="AA4:AB6"/>
    <mergeCell ref="AU4:AU6"/>
    <mergeCell ref="L4:O6"/>
    <mergeCell ref="P4:R6"/>
    <mergeCell ref="AE4:AF6"/>
    <mergeCell ref="AC4:AD6"/>
    <mergeCell ref="AR4:AT6"/>
    <mergeCell ref="AO4:AQ6"/>
  </mergeCells>
  <phoneticPr fontId="0" type="noConversion"/>
  <printOptions gridLines="1"/>
  <pageMargins left="2.3148148148148147E-3" right="0.5" top="1" bottom="0.5" header="0.5" footer="0.5"/>
  <pageSetup paperSize="3" scale="34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86"/>
  <sheetViews>
    <sheetView tabSelected="1" topLeftCell="A31" zoomScaleNormal="100" zoomScalePageLayoutView="120" workbookViewId="0">
      <selection activeCell="G35" sqref="G35"/>
    </sheetView>
  </sheetViews>
  <sheetFormatPr defaultColWidth="8.85546875" defaultRowHeight="14.25" x14ac:dyDescent="0.2"/>
  <cols>
    <col min="1" max="1" width="8.85546875" style="20"/>
    <col min="2" max="2" width="17.7109375" style="20" customWidth="1"/>
    <col min="3" max="3" width="8.85546875" style="20"/>
    <col min="4" max="4" width="9.28515625" style="20" bestFit="1" customWidth="1"/>
    <col min="5" max="16384" width="8.85546875" style="20"/>
  </cols>
  <sheetData>
    <row r="1" spans="1:19" ht="14.25" customHeight="1" x14ac:dyDescent="0.2">
      <c r="A1" s="100" t="s">
        <v>55</v>
      </c>
      <c r="B1" s="100"/>
      <c r="C1" s="100"/>
      <c r="D1" s="100"/>
      <c r="E1" s="100"/>
      <c r="F1" s="100"/>
      <c r="G1" s="100"/>
      <c r="H1" s="100"/>
      <c r="I1" s="100"/>
      <c r="J1" s="108" t="s">
        <v>67</v>
      </c>
      <c r="K1" s="106"/>
      <c r="L1" s="106"/>
      <c r="M1" s="106"/>
      <c r="N1" s="106"/>
      <c r="O1" s="106"/>
      <c r="P1" s="106"/>
      <c r="Q1" s="106"/>
      <c r="R1" s="106"/>
      <c r="S1" s="109"/>
    </row>
    <row r="2" spans="1:19" x14ac:dyDescent="0.2">
      <c r="A2" s="100" t="s">
        <v>56</v>
      </c>
      <c r="B2" s="100"/>
      <c r="C2" s="100"/>
      <c r="D2" s="100"/>
      <c r="E2" s="100"/>
      <c r="F2" s="100"/>
      <c r="G2" s="100"/>
      <c r="H2" s="100"/>
      <c r="I2" s="100"/>
      <c r="J2" s="110"/>
      <c r="K2" s="107"/>
      <c r="L2" s="107"/>
      <c r="M2" s="107"/>
      <c r="N2" s="107"/>
      <c r="O2" s="107"/>
      <c r="P2" s="107"/>
      <c r="Q2" s="107"/>
      <c r="R2" s="107"/>
      <c r="S2" s="111"/>
    </row>
    <row r="3" spans="1:19" x14ac:dyDescent="0.2">
      <c r="J3" s="112"/>
      <c r="K3" s="113"/>
      <c r="L3" s="113"/>
      <c r="M3" s="113"/>
      <c r="N3" s="113"/>
      <c r="O3" s="113"/>
      <c r="P3" s="113"/>
      <c r="Q3" s="113"/>
      <c r="R3" s="113"/>
      <c r="S3" s="114"/>
    </row>
    <row r="4" spans="1:19" x14ac:dyDescent="0.2">
      <c r="A4" s="20" t="s">
        <v>64</v>
      </c>
      <c r="B4" s="21"/>
      <c r="C4" s="21"/>
      <c r="D4" s="21"/>
      <c r="F4" s="20" t="s">
        <v>57</v>
      </c>
      <c r="H4" s="21"/>
      <c r="I4" s="21"/>
    </row>
    <row r="6" spans="1:19" x14ac:dyDescent="0.2">
      <c r="A6" s="36"/>
      <c r="B6" s="22"/>
      <c r="C6" s="22"/>
      <c r="D6" s="22"/>
      <c r="E6" s="22"/>
      <c r="F6" s="37" t="s">
        <v>60</v>
      </c>
    </row>
    <row r="7" spans="1:19" x14ac:dyDescent="0.2">
      <c r="A7" s="36" t="s">
        <v>52</v>
      </c>
      <c r="B7" s="22"/>
      <c r="C7" s="22"/>
      <c r="D7" s="22"/>
      <c r="E7" s="22"/>
      <c r="F7" s="37">
        <f>D8+D9</f>
        <v>10</v>
      </c>
    </row>
    <row r="8" spans="1:19" x14ac:dyDescent="0.2">
      <c r="A8" s="38" t="b">
        <v>1</v>
      </c>
      <c r="B8" s="20" t="s">
        <v>58</v>
      </c>
      <c r="C8" s="20">
        <v>10</v>
      </c>
      <c r="D8" s="28" t="str">
        <f>IF(A8, "10", "0")</f>
        <v>10</v>
      </c>
      <c r="F8" s="39"/>
    </row>
    <row r="9" spans="1:19" x14ac:dyDescent="0.2">
      <c r="A9" s="40" t="b">
        <v>0</v>
      </c>
      <c r="B9" s="21" t="s">
        <v>1</v>
      </c>
      <c r="C9" s="21">
        <v>0</v>
      </c>
      <c r="D9" s="29" t="str">
        <f>IF(A9, "0", "0")</f>
        <v>0</v>
      </c>
      <c r="E9" s="21"/>
      <c r="F9" s="41"/>
    </row>
    <row r="10" spans="1:19" x14ac:dyDescent="0.2">
      <c r="A10" s="42"/>
      <c r="D10" s="28"/>
      <c r="F10" s="39"/>
    </row>
    <row r="11" spans="1:19" x14ac:dyDescent="0.2">
      <c r="A11" s="36" t="s">
        <v>53</v>
      </c>
      <c r="B11" s="22"/>
      <c r="C11" s="22"/>
      <c r="D11" s="30"/>
      <c r="E11" s="22"/>
      <c r="F11" s="37">
        <f>D12+D13+D14</f>
        <v>10</v>
      </c>
    </row>
    <row r="12" spans="1:19" x14ac:dyDescent="0.2">
      <c r="A12" s="38" t="b">
        <v>0</v>
      </c>
      <c r="B12" s="20" t="s">
        <v>3</v>
      </c>
      <c r="C12" s="20">
        <v>15</v>
      </c>
      <c r="D12" s="28" t="str">
        <f>IF(A12, "15", "0")</f>
        <v>0</v>
      </c>
      <c r="F12" s="39"/>
    </row>
    <row r="13" spans="1:19" x14ac:dyDescent="0.2">
      <c r="A13" s="38" t="b">
        <v>1</v>
      </c>
      <c r="B13" s="20" t="s">
        <v>15</v>
      </c>
      <c r="C13" s="20">
        <v>10</v>
      </c>
      <c r="D13" s="28" t="str">
        <f>IF(A13, "10", "0")</f>
        <v>10</v>
      </c>
      <c r="F13" s="39"/>
    </row>
    <row r="14" spans="1:19" x14ac:dyDescent="0.2">
      <c r="A14" s="40" t="b">
        <v>0</v>
      </c>
      <c r="B14" s="21" t="s">
        <v>4</v>
      </c>
      <c r="C14" s="21">
        <v>0</v>
      </c>
      <c r="D14" s="29" t="str">
        <f>IF(A14, "0", "0")</f>
        <v>0</v>
      </c>
      <c r="E14" s="21"/>
      <c r="F14" s="41"/>
    </row>
    <row r="15" spans="1:19" x14ac:dyDescent="0.2">
      <c r="A15" s="42"/>
      <c r="D15" s="28"/>
      <c r="F15" s="39"/>
    </row>
    <row r="16" spans="1:19" x14ac:dyDescent="0.2">
      <c r="A16" s="36" t="s">
        <v>17</v>
      </c>
      <c r="B16" s="22"/>
      <c r="C16" s="22"/>
      <c r="D16" s="30"/>
      <c r="E16" s="22"/>
      <c r="F16" s="37">
        <f>D17+D18+D19+D20</f>
        <v>0</v>
      </c>
    </row>
    <row r="17" spans="1:6" x14ac:dyDescent="0.2">
      <c r="A17" s="38" t="b">
        <v>0</v>
      </c>
      <c r="B17" s="20" t="s">
        <v>20</v>
      </c>
      <c r="C17" s="20">
        <v>15</v>
      </c>
      <c r="D17" s="28" t="str">
        <f>IF(A17, "15", "0")</f>
        <v>0</v>
      </c>
      <c r="F17" s="39"/>
    </row>
    <row r="18" spans="1:6" x14ac:dyDescent="0.2">
      <c r="A18" s="38" t="b">
        <v>0</v>
      </c>
      <c r="B18" s="20" t="s">
        <v>19</v>
      </c>
      <c r="C18" s="20">
        <v>10</v>
      </c>
      <c r="D18" s="28" t="str">
        <f>IF(A18, "10", "0")</f>
        <v>0</v>
      </c>
      <c r="F18" s="39"/>
    </row>
    <row r="19" spans="1:6" x14ac:dyDescent="0.2">
      <c r="A19" s="38" t="b">
        <v>0</v>
      </c>
      <c r="B19" s="20" t="s">
        <v>62</v>
      </c>
      <c r="C19" s="20">
        <v>5</v>
      </c>
      <c r="D19" s="28" t="str">
        <f>IF(A19, "5", "0")</f>
        <v>0</v>
      </c>
      <c r="F19" s="39"/>
    </row>
    <row r="20" spans="1:6" x14ac:dyDescent="0.2">
      <c r="A20" s="40" t="b">
        <v>1</v>
      </c>
      <c r="B20" s="21" t="s">
        <v>63</v>
      </c>
      <c r="C20" s="21">
        <v>0</v>
      </c>
      <c r="D20" s="29" t="str">
        <f>IF(A20, "0", "0")</f>
        <v>0</v>
      </c>
      <c r="E20" s="21"/>
      <c r="F20" s="41"/>
    </row>
    <row r="21" spans="1:6" x14ac:dyDescent="0.2">
      <c r="A21" s="42"/>
      <c r="D21" s="28"/>
      <c r="F21" s="39"/>
    </row>
    <row r="22" spans="1:6" ht="13.15" customHeight="1" x14ac:dyDescent="0.2">
      <c r="A22" s="36" t="s">
        <v>23</v>
      </c>
      <c r="B22" s="22"/>
      <c r="C22" s="22"/>
      <c r="D22" s="30"/>
      <c r="E22" s="22"/>
      <c r="F22" s="37">
        <f>D23+D24+D25+D26</f>
        <v>10</v>
      </c>
    </row>
    <row r="23" spans="1:6" x14ac:dyDescent="0.2">
      <c r="A23" s="38" t="b">
        <v>0</v>
      </c>
      <c r="B23" s="20" t="s">
        <v>24</v>
      </c>
      <c r="C23" s="20">
        <v>20</v>
      </c>
      <c r="D23" s="28" t="str">
        <f>IF(A23, "20", "0")</f>
        <v>0</v>
      </c>
      <c r="F23" s="39"/>
    </row>
    <row r="24" spans="1:6" x14ac:dyDescent="0.2">
      <c r="A24" s="38" t="b">
        <v>0</v>
      </c>
      <c r="B24" s="20" t="s">
        <v>25</v>
      </c>
      <c r="C24" s="20">
        <v>15</v>
      </c>
      <c r="D24" s="28" t="str">
        <f>IF(A24, "15", "0")</f>
        <v>0</v>
      </c>
      <c r="F24" s="39"/>
    </row>
    <row r="25" spans="1:6" x14ac:dyDescent="0.2">
      <c r="A25" s="38" t="b">
        <v>1</v>
      </c>
      <c r="B25" s="20" t="s">
        <v>26</v>
      </c>
      <c r="C25" s="20">
        <v>10</v>
      </c>
      <c r="D25" s="28" t="str">
        <f>IF(A25, "10", "0")</f>
        <v>10</v>
      </c>
      <c r="F25" s="39"/>
    </row>
    <row r="26" spans="1:6" x14ac:dyDescent="0.2">
      <c r="A26" s="40" t="b">
        <v>0</v>
      </c>
      <c r="B26" s="21" t="s">
        <v>27</v>
      </c>
      <c r="C26" s="21">
        <v>5</v>
      </c>
      <c r="D26" s="29" t="str">
        <f>IF(A26, "5", "0")</f>
        <v>0</v>
      </c>
      <c r="E26" s="21"/>
      <c r="F26" s="41"/>
    </row>
    <row r="27" spans="1:6" x14ac:dyDescent="0.2">
      <c r="A27" s="42"/>
      <c r="D27" s="28"/>
      <c r="F27" s="39"/>
    </row>
    <row r="28" spans="1:6" ht="13.15" customHeight="1" x14ac:dyDescent="0.2">
      <c r="A28" s="36" t="s">
        <v>33</v>
      </c>
      <c r="B28" s="22"/>
      <c r="C28" s="22"/>
      <c r="D28" s="30"/>
      <c r="E28" s="22"/>
      <c r="F28" s="37">
        <f>D29+D30+D31</f>
        <v>10</v>
      </c>
    </row>
    <row r="29" spans="1:6" x14ac:dyDescent="0.2">
      <c r="A29" s="38" t="b">
        <v>0</v>
      </c>
      <c r="B29" s="23" t="s">
        <v>34</v>
      </c>
      <c r="C29" s="20">
        <v>5</v>
      </c>
      <c r="D29" s="28" t="str">
        <f>IF(A29, "5", "0")</f>
        <v>0</v>
      </c>
      <c r="F29" s="39"/>
    </row>
    <row r="30" spans="1:6" x14ac:dyDescent="0.2">
      <c r="A30" s="38" t="b">
        <v>1</v>
      </c>
      <c r="B30" s="23" t="s">
        <v>35</v>
      </c>
      <c r="C30" s="20">
        <v>10</v>
      </c>
      <c r="D30" s="28" t="str">
        <f>IF(A30, "10", "0")</f>
        <v>10</v>
      </c>
      <c r="F30" s="39"/>
    </row>
    <row r="31" spans="1:6" x14ac:dyDescent="0.2">
      <c r="A31" s="40" t="b">
        <v>0</v>
      </c>
      <c r="B31" s="24" t="s">
        <v>37</v>
      </c>
      <c r="C31" s="21">
        <v>15</v>
      </c>
      <c r="D31" s="29" t="str">
        <f>IF(A31, "15", "0")</f>
        <v>0</v>
      </c>
      <c r="E31" s="21"/>
      <c r="F31" s="41"/>
    </row>
    <row r="32" spans="1:6" x14ac:dyDescent="0.2">
      <c r="A32" s="42"/>
      <c r="D32" s="28"/>
      <c r="F32" s="39"/>
    </row>
    <row r="33" spans="1:6" ht="13.15" customHeight="1" x14ac:dyDescent="0.2">
      <c r="A33" s="36" t="s">
        <v>59</v>
      </c>
      <c r="B33" s="22"/>
      <c r="C33" s="22"/>
      <c r="D33" s="30"/>
      <c r="E33" s="22"/>
      <c r="F33" s="37">
        <f>D34+D35+D36+D37</f>
        <v>15</v>
      </c>
    </row>
    <row r="34" spans="1:6" ht="13.15" customHeight="1" x14ac:dyDescent="0.2">
      <c r="A34" s="38" t="b">
        <v>1</v>
      </c>
      <c r="B34" s="23" t="s">
        <v>44</v>
      </c>
      <c r="C34" s="20">
        <v>15</v>
      </c>
      <c r="D34" s="28" t="str">
        <f>IF(A34, "15", "0")</f>
        <v>15</v>
      </c>
      <c r="F34" s="39"/>
    </row>
    <row r="35" spans="1:6" ht="13.15" customHeight="1" x14ac:dyDescent="0.2">
      <c r="A35" s="38" t="b">
        <v>0</v>
      </c>
      <c r="B35" s="23" t="s">
        <v>45</v>
      </c>
      <c r="C35" s="20">
        <v>10</v>
      </c>
      <c r="D35" s="28" t="str">
        <f>IF(A35, "10", "0")</f>
        <v>0</v>
      </c>
      <c r="F35" s="39"/>
    </row>
    <row r="36" spans="1:6" x14ac:dyDescent="0.2">
      <c r="A36" s="38" t="b">
        <v>0</v>
      </c>
      <c r="B36" s="23" t="s">
        <v>47</v>
      </c>
      <c r="C36" s="20">
        <v>20</v>
      </c>
      <c r="D36" s="28" t="str">
        <f>IF(A36, "20", "0")</f>
        <v>0</v>
      </c>
      <c r="F36" s="39"/>
    </row>
    <row r="37" spans="1:6" x14ac:dyDescent="0.2">
      <c r="A37" s="40" t="b">
        <v>0</v>
      </c>
      <c r="B37" s="24" t="s">
        <v>46</v>
      </c>
      <c r="C37" s="21">
        <v>20</v>
      </c>
      <c r="D37" s="29" t="str">
        <f>IF(A37, "20", "0")</f>
        <v>0</v>
      </c>
      <c r="E37" s="21"/>
      <c r="F37" s="41"/>
    </row>
    <row r="38" spans="1:6" x14ac:dyDescent="0.2">
      <c r="A38" s="42"/>
      <c r="D38" s="28"/>
      <c r="F38" s="39"/>
    </row>
    <row r="39" spans="1:6" x14ac:dyDescent="0.2">
      <c r="A39" s="36" t="s">
        <v>54</v>
      </c>
      <c r="B39" s="25"/>
      <c r="C39" s="25"/>
      <c r="D39" s="30"/>
      <c r="E39" s="22"/>
      <c r="F39" s="37">
        <f>D40+D41+D42+D43</f>
        <v>0</v>
      </c>
    </row>
    <row r="40" spans="1:6" x14ac:dyDescent="0.2">
      <c r="A40" s="38" t="b">
        <v>0</v>
      </c>
      <c r="B40" s="20" t="s">
        <v>39</v>
      </c>
      <c r="C40" s="20">
        <v>20</v>
      </c>
      <c r="D40" s="28" t="str">
        <f>IF(A40, "20", "0")</f>
        <v>0</v>
      </c>
      <c r="F40" s="39"/>
    </row>
    <row r="41" spans="1:6" x14ac:dyDescent="0.2">
      <c r="A41" s="38" t="b">
        <v>0</v>
      </c>
      <c r="B41" s="20" t="s">
        <v>40</v>
      </c>
      <c r="C41" s="20">
        <v>15</v>
      </c>
      <c r="D41" s="28" t="str">
        <f>IF(A41, "15", "0")</f>
        <v>0</v>
      </c>
      <c r="F41" s="39"/>
    </row>
    <row r="42" spans="1:6" x14ac:dyDescent="0.2">
      <c r="A42" s="38" t="b">
        <v>0</v>
      </c>
      <c r="B42" s="26" t="s">
        <v>41</v>
      </c>
      <c r="C42" s="20">
        <v>10</v>
      </c>
      <c r="D42" s="28" t="str">
        <f t="shared" ref="D42" si="0">IF(A42, "10", "0")</f>
        <v>0</v>
      </c>
      <c r="F42" s="39"/>
    </row>
    <row r="43" spans="1:6" x14ac:dyDescent="0.2">
      <c r="A43" s="40" t="b">
        <v>1</v>
      </c>
      <c r="B43" s="27" t="s">
        <v>66</v>
      </c>
      <c r="C43" s="21">
        <v>0</v>
      </c>
      <c r="D43" s="29" t="str">
        <f>IF(A43, "0", "0")</f>
        <v>0</v>
      </c>
      <c r="E43" s="21"/>
      <c r="F43" s="41"/>
    </row>
    <row r="44" spans="1:6" x14ac:dyDescent="0.2">
      <c r="A44" s="42"/>
      <c r="B44" s="43"/>
      <c r="C44" s="43"/>
      <c r="D44" s="28"/>
      <c r="F44" s="39"/>
    </row>
    <row r="45" spans="1:6" ht="13.15" customHeight="1" x14ac:dyDescent="0.2">
      <c r="A45" s="36" t="s">
        <v>6</v>
      </c>
      <c r="B45" s="22"/>
      <c r="C45" s="22"/>
      <c r="D45" s="30"/>
      <c r="E45" s="22"/>
      <c r="F45" s="37">
        <f>D46+D47</f>
        <v>0</v>
      </c>
    </row>
    <row r="46" spans="1:6" ht="13.15" customHeight="1" x14ac:dyDescent="0.2">
      <c r="A46" s="38" t="b">
        <v>0</v>
      </c>
      <c r="B46" s="101" t="s">
        <v>2</v>
      </c>
      <c r="C46" s="101">
        <v>15</v>
      </c>
      <c r="D46" s="102" t="str">
        <f>IF(A46, "15", "0")</f>
        <v>0</v>
      </c>
      <c r="E46" s="101"/>
      <c r="F46" s="39"/>
    </row>
    <row r="47" spans="1:6" ht="13.15" customHeight="1" x14ac:dyDescent="0.2">
      <c r="A47" s="40" t="b">
        <v>1</v>
      </c>
      <c r="B47" s="21" t="s">
        <v>1</v>
      </c>
      <c r="C47" s="21">
        <v>0</v>
      </c>
      <c r="D47" s="29" t="str">
        <f>IF(A47, "0", "0")</f>
        <v>0</v>
      </c>
      <c r="E47" s="21"/>
      <c r="F47" s="41"/>
    </row>
    <row r="48" spans="1:6" x14ac:dyDescent="0.2">
      <c r="A48" s="36"/>
      <c r="B48" s="22"/>
      <c r="C48" s="22"/>
      <c r="D48" s="30"/>
      <c r="E48" s="22"/>
      <c r="F48" s="37" t="s">
        <v>60</v>
      </c>
    </row>
    <row r="49" spans="1:6" ht="13.15" customHeight="1" x14ac:dyDescent="0.2">
      <c r="A49" s="36" t="s">
        <v>38</v>
      </c>
      <c r="B49" s="22"/>
      <c r="C49" s="22"/>
      <c r="D49" s="30"/>
      <c r="E49" s="22"/>
      <c r="F49" s="37">
        <f>D50+D51</f>
        <v>20</v>
      </c>
    </row>
    <row r="50" spans="1:6" ht="13.15" customHeight="1" x14ac:dyDescent="0.2">
      <c r="A50" s="38" t="b">
        <v>1</v>
      </c>
      <c r="B50" s="20" t="s">
        <v>2</v>
      </c>
      <c r="C50" s="20">
        <v>20</v>
      </c>
      <c r="D50" s="28" t="str">
        <f>IF(A50, "20", "0")</f>
        <v>20</v>
      </c>
      <c r="F50" s="39"/>
    </row>
    <row r="51" spans="1:6" ht="13.15" customHeight="1" x14ac:dyDescent="0.2">
      <c r="A51" s="40" t="b">
        <v>0</v>
      </c>
      <c r="B51" s="21" t="s">
        <v>1</v>
      </c>
      <c r="C51" s="21">
        <v>0</v>
      </c>
      <c r="D51" s="29" t="str">
        <f>IF(A51, "0", "0")</f>
        <v>0</v>
      </c>
      <c r="E51" s="21"/>
      <c r="F51" s="41"/>
    </row>
    <row r="52" spans="1:6" x14ac:dyDescent="0.2">
      <c r="A52" s="42"/>
      <c r="F52" s="39"/>
    </row>
    <row r="53" spans="1:6" ht="13.15" customHeight="1" x14ac:dyDescent="0.2">
      <c r="A53" s="36" t="s">
        <v>14</v>
      </c>
      <c r="B53" s="22"/>
      <c r="C53" s="22"/>
      <c r="D53" s="22"/>
      <c r="E53" s="22"/>
      <c r="F53" s="37">
        <f>D54+D55</f>
        <v>10</v>
      </c>
    </row>
    <row r="54" spans="1:6" ht="13.15" customHeight="1" x14ac:dyDescent="0.2">
      <c r="A54" s="38" t="b">
        <v>1</v>
      </c>
      <c r="B54" s="20" t="s">
        <v>2</v>
      </c>
      <c r="C54" s="20">
        <v>10</v>
      </c>
      <c r="D54" s="28" t="str">
        <f>IF(A54, "10", "0")</f>
        <v>10</v>
      </c>
      <c r="F54" s="39"/>
    </row>
    <row r="55" spans="1:6" ht="13.15" customHeight="1" x14ac:dyDescent="0.2">
      <c r="A55" s="40" t="b">
        <v>0</v>
      </c>
      <c r="B55" s="21" t="s">
        <v>1</v>
      </c>
      <c r="C55" s="21">
        <v>0</v>
      </c>
      <c r="D55" s="29" t="str">
        <f>IF(A55, "0", "0")</f>
        <v>0</v>
      </c>
      <c r="E55" s="21"/>
      <c r="F55" s="41"/>
    </row>
    <row r="56" spans="1:6" x14ac:dyDescent="0.2">
      <c r="A56" s="42"/>
      <c r="D56" s="28"/>
      <c r="F56" s="39"/>
    </row>
    <row r="57" spans="1:6" ht="13.15" customHeight="1" x14ac:dyDescent="0.2">
      <c r="A57" s="36" t="s">
        <v>68</v>
      </c>
      <c r="B57" s="22"/>
      <c r="C57" s="22"/>
      <c r="D57" s="30"/>
      <c r="E57" s="22"/>
      <c r="F57" s="37">
        <f>D58+D59</f>
        <v>0</v>
      </c>
    </row>
    <row r="58" spans="1:6" ht="13.15" customHeight="1" x14ac:dyDescent="0.2">
      <c r="A58" s="38" t="b">
        <v>0</v>
      </c>
      <c r="B58" s="20" t="s">
        <v>2</v>
      </c>
      <c r="C58" s="20">
        <v>20</v>
      </c>
      <c r="D58" s="28" t="str">
        <f>IF(A58, "20", "0")</f>
        <v>0</v>
      </c>
      <c r="F58" s="39"/>
    </row>
    <row r="59" spans="1:6" ht="13.15" customHeight="1" x14ac:dyDescent="0.2">
      <c r="A59" s="40" t="b">
        <v>1</v>
      </c>
      <c r="B59" s="21" t="s">
        <v>1</v>
      </c>
      <c r="C59" s="21">
        <v>0</v>
      </c>
      <c r="D59" s="29" t="str">
        <f>IF(A59, "0", "0")</f>
        <v>0</v>
      </c>
      <c r="E59" s="21"/>
      <c r="F59" s="41"/>
    </row>
    <row r="60" spans="1:6" x14ac:dyDescent="0.2">
      <c r="A60" s="42"/>
      <c r="D60" s="28"/>
      <c r="F60" s="39"/>
    </row>
    <row r="61" spans="1:6" ht="13.15" customHeight="1" x14ac:dyDescent="0.2">
      <c r="A61" s="36" t="s">
        <v>21</v>
      </c>
      <c r="B61" s="22"/>
      <c r="C61" s="22"/>
      <c r="D61" s="30"/>
      <c r="E61" s="22"/>
      <c r="F61" s="37">
        <f>D62+D63+D64+D65</f>
        <v>-10</v>
      </c>
    </row>
    <row r="62" spans="1:6" ht="28.5" x14ac:dyDescent="0.2">
      <c r="A62" s="38" t="b">
        <v>0</v>
      </c>
      <c r="B62" s="23" t="s">
        <v>5</v>
      </c>
      <c r="C62" s="20">
        <v>10</v>
      </c>
      <c r="D62" s="28" t="str">
        <f t="shared" ref="D62" si="1">IF(A62, "10", "0")</f>
        <v>0</v>
      </c>
      <c r="F62" s="39"/>
    </row>
    <row r="63" spans="1:6" ht="28.9" customHeight="1" x14ac:dyDescent="0.2">
      <c r="A63" s="38" t="b">
        <v>0</v>
      </c>
      <c r="B63" s="23" t="s">
        <v>48</v>
      </c>
      <c r="C63" s="20">
        <v>0</v>
      </c>
      <c r="D63" s="28" t="str">
        <f>IF(A63, "0", "0")</f>
        <v>0</v>
      </c>
      <c r="F63" s="39"/>
    </row>
    <row r="64" spans="1:6" ht="71.25" x14ac:dyDescent="0.2">
      <c r="A64" s="38" t="b">
        <v>1</v>
      </c>
      <c r="B64" s="23" t="s">
        <v>49</v>
      </c>
      <c r="C64" s="31">
        <v>-10</v>
      </c>
      <c r="D64" s="28" t="str">
        <f>IF(A64, "-10", "0")</f>
        <v>-10</v>
      </c>
      <c r="F64" s="39"/>
    </row>
    <row r="65" spans="1:6" ht="71.25" x14ac:dyDescent="0.2">
      <c r="A65" s="40" t="b">
        <v>0</v>
      </c>
      <c r="B65" s="24" t="s">
        <v>36</v>
      </c>
      <c r="C65" s="32">
        <v>-20</v>
      </c>
      <c r="D65" s="29" t="str">
        <f>IF(A65, "-20", "0")</f>
        <v>0</v>
      </c>
      <c r="E65" s="21"/>
      <c r="F65" s="41"/>
    </row>
    <row r="66" spans="1:6" x14ac:dyDescent="0.2">
      <c r="A66" s="42"/>
      <c r="D66" s="28"/>
      <c r="F66" s="39"/>
    </row>
    <row r="67" spans="1:6" ht="13.15" customHeight="1" x14ac:dyDescent="0.2">
      <c r="A67" s="36" t="s">
        <v>7</v>
      </c>
      <c r="B67" s="22"/>
      <c r="C67" s="22"/>
      <c r="D67" s="30"/>
      <c r="E67" s="22"/>
      <c r="F67" s="37">
        <f>D68+D69</f>
        <v>0</v>
      </c>
    </row>
    <row r="68" spans="1:6" ht="13.15" customHeight="1" x14ac:dyDescent="0.2">
      <c r="A68" s="38" t="b">
        <v>0</v>
      </c>
      <c r="B68" s="20" t="s">
        <v>2</v>
      </c>
      <c r="C68" s="20">
        <v>10</v>
      </c>
      <c r="D68" s="28" t="str">
        <f>IF(A68, "10", "0")</f>
        <v>0</v>
      </c>
      <c r="F68" s="39"/>
    </row>
    <row r="69" spans="1:6" ht="13.15" customHeight="1" x14ac:dyDescent="0.2">
      <c r="A69" s="40" t="b">
        <v>1</v>
      </c>
      <c r="B69" s="21" t="s">
        <v>1</v>
      </c>
      <c r="C69" s="21">
        <v>0</v>
      </c>
      <c r="D69" s="29" t="str">
        <f>IF(A69, "0", "0")</f>
        <v>0</v>
      </c>
      <c r="E69" s="21"/>
      <c r="F69" s="41"/>
    </row>
    <row r="70" spans="1:6" x14ac:dyDescent="0.2">
      <c r="A70" s="42"/>
      <c r="D70" s="28"/>
      <c r="F70" s="39"/>
    </row>
    <row r="71" spans="1:6" ht="13.15" customHeight="1" x14ac:dyDescent="0.2">
      <c r="A71" s="36" t="s">
        <v>10</v>
      </c>
      <c r="B71" s="22"/>
      <c r="C71" s="22"/>
      <c r="D71" s="30"/>
      <c r="E71" s="22"/>
      <c r="F71" s="37">
        <f>D72+D73+D74</f>
        <v>5</v>
      </c>
    </row>
    <row r="72" spans="1:6" ht="13.15" customHeight="1" x14ac:dyDescent="0.2">
      <c r="A72" s="38" t="b">
        <v>0</v>
      </c>
      <c r="B72" s="20" t="s">
        <v>9</v>
      </c>
      <c r="C72" s="20">
        <v>10</v>
      </c>
      <c r="D72" s="28" t="str">
        <f>IF(A72, "10", "0")</f>
        <v>0</v>
      </c>
      <c r="F72" s="39"/>
    </row>
    <row r="73" spans="1:6" ht="13.15" customHeight="1" x14ac:dyDescent="0.2">
      <c r="A73" s="38" t="b">
        <v>1</v>
      </c>
      <c r="B73" s="20" t="s">
        <v>8</v>
      </c>
      <c r="C73" s="20">
        <v>5</v>
      </c>
      <c r="D73" s="28" t="str">
        <f>IF(A73, "5", "0")</f>
        <v>5</v>
      </c>
      <c r="F73" s="39"/>
    </row>
    <row r="74" spans="1:6" x14ac:dyDescent="0.2">
      <c r="A74" s="40" t="b">
        <v>0</v>
      </c>
      <c r="B74" s="21" t="s">
        <v>28</v>
      </c>
      <c r="C74" s="21">
        <v>0</v>
      </c>
      <c r="D74" s="29" t="str">
        <f>IF(A74, "0", "0")</f>
        <v>0</v>
      </c>
      <c r="E74" s="21"/>
      <c r="F74" s="41"/>
    </row>
    <row r="75" spans="1:6" x14ac:dyDescent="0.2">
      <c r="A75" s="42"/>
      <c r="D75" s="28"/>
      <c r="F75" s="39"/>
    </row>
    <row r="76" spans="1:6" ht="13.15" customHeight="1" x14ac:dyDescent="0.2">
      <c r="A76" s="36" t="s">
        <v>29</v>
      </c>
      <c r="B76" s="22"/>
      <c r="C76" s="22"/>
      <c r="D76" s="30"/>
      <c r="E76" s="22"/>
      <c r="F76" s="37">
        <f>D77+D78+D79</f>
        <v>0</v>
      </c>
    </row>
    <row r="77" spans="1:6" x14ac:dyDescent="0.2">
      <c r="A77" s="38" t="b">
        <v>0</v>
      </c>
      <c r="B77" s="23" t="s">
        <v>31</v>
      </c>
      <c r="C77" s="20">
        <v>10</v>
      </c>
      <c r="D77" s="28" t="str">
        <f>IF(A77, "10", "0")</f>
        <v>0</v>
      </c>
      <c r="F77" s="39"/>
    </row>
    <row r="78" spans="1:6" x14ac:dyDescent="0.2">
      <c r="A78" s="38" t="b">
        <v>0</v>
      </c>
      <c r="B78" s="33" t="s">
        <v>30</v>
      </c>
      <c r="C78" s="20">
        <v>5</v>
      </c>
      <c r="D78" s="28" t="str">
        <f>IF(A78, "5", "0")</f>
        <v>0</v>
      </c>
      <c r="F78" s="39"/>
    </row>
    <row r="79" spans="1:6" x14ac:dyDescent="0.2">
      <c r="A79" s="40" t="b">
        <v>1</v>
      </c>
      <c r="B79" s="24" t="s">
        <v>32</v>
      </c>
      <c r="C79" s="21">
        <v>0</v>
      </c>
      <c r="D79" s="29" t="str">
        <f>IF(A79, "0", "0")</f>
        <v>0</v>
      </c>
      <c r="E79" s="21"/>
      <c r="F79" s="41"/>
    </row>
    <row r="81" spans="1:9" ht="15.75" x14ac:dyDescent="0.25">
      <c r="F81" s="35">
        <f>SUM(F7:F79)</f>
        <v>80</v>
      </c>
      <c r="G81" s="34" t="s">
        <v>61</v>
      </c>
      <c r="H81" s="34"/>
    </row>
    <row r="83" spans="1:9" ht="13.9" customHeight="1" x14ac:dyDescent="0.2">
      <c r="A83" s="99" t="s">
        <v>51</v>
      </c>
      <c r="B83" s="99"/>
      <c r="C83" s="99"/>
      <c r="D83" s="99"/>
      <c r="E83" s="99"/>
      <c r="F83" s="99"/>
      <c r="G83" s="99"/>
      <c r="H83" s="99"/>
      <c r="I83" s="99"/>
    </row>
    <row r="84" spans="1:9" x14ac:dyDescent="0.2">
      <c r="A84" s="99"/>
      <c r="B84" s="99"/>
      <c r="C84" s="99"/>
      <c r="D84" s="99"/>
      <c r="E84" s="99"/>
      <c r="F84" s="99"/>
      <c r="G84" s="99"/>
      <c r="H84" s="99"/>
      <c r="I84" s="99"/>
    </row>
    <row r="85" spans="1:9" x14ac:dyDescent="0.2">
      <c r="A85" s="99"/>
      <c r="B85" s="99"/>
      <c r="C85" s="99"/>
      <c r="D85" s="99"/>
      <c r="E85" s="99"/>
      <c r="F85" s="99"/>
      <c r="G85" s="99"/>
      <c r="H85" s="99"/>
      <c r="I85" s="99"/>
    </row>
    <row r="86" spans="1:9" x14ac:dyDescent="0.2">
      <c r="A86" s="99"/>
      <c r="B86" s="99"/>
      <c r="C86" s="99"/>
      <c r="D86" s="99"/>
      <c r="E86" s="99"/>
      <c r="F86" s="99"/>
      <c r="G86" s="99"/>
      <c r="H86" s="99"/>
      <c r="I86" s="99"/>
    </row>
  </sheetData>
  <customSheetViews>
    <customSheetView guid="{5B7BF2D5-98E2-453B-9124-33EF38ACD372}">
      <pageMargins left="0.75" right="0.75" top="1" bottom="1" header="0.5" footer="0.5"/>
      <headerFooter alignWithMargins="0"/>
    </customSheetView>
  </customSheetViews>
  <mergeCells count="4">
    <mergeCell ref="A83:I86"/>
    <mergeCell ref="A1:I1"/>
    <mergeCell ref="A2:I2"/>
    <mergeCell ref="J1:S3"/>
  </mergeCells>
  <phoneticPr fontId="0" type="noConversion"/>
  <pageMargins left="0.75" right="0.75" top="1" bottom="1" header="0.5" footer="0.5"/>
  <pageSetup scale="98" orientation="portrait" r:id="rId1"/>
  <headerFooter alignWithMargins="0"/>
  <rowBreaks count="1" manualBreakCount="1">
    <brk id="47" max="8" man="1"/>
  </rowBreaks>
  <ignoredErrors>
    <ignoredError sqref="D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Group</vt:lpstr>
      <vt:lpstr>Individual</vt:lpstr>
      <vt:lpstr>Group!Print_Area</vt:lpstr>
      <vt:lpstr>Individual!Print_Area</vt:lpstr>
    </vt:vector>
  </TitlesOfParts>
  <Company>Wake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THice</dc:creator>
  <cp:lastModifiedBy>Beck, John E</cp:lastModifiedBy>
  <cp:lastPrinted>2025-03-06T15:37:05Z</cp:lastPrinted>
  <dcterms:created xsi:type="dcterms:W3CDTF">2005-08-24T15:38:58Z</dcterms:created>
  <dcterms:modified xsi:type="dcterms:W3CDTF">2025-03-06T15:40:17Z</dcterms:modified>
</cp:coreProperties>
</file>