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1DA2CAAB-67C2-40A2-8E28-B8ACF5B2C8BE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1" l="1"/>
  <c r="X19" i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9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G293" i="1"/>
  <c r="G20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I91" i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<sst xmlns="http://schemas.openxmlformats.org/spreadsheetml/2006/main" count="1557" uniqueCount="973">
  <si>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</si>
  <si>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</si>
  <si>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</si>
  <si>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</si>
  <si>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</si>
  <si>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</si>
  <si>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</si>
  <si>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</si>
  <si>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White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</si>
  <si>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</si>
  <si>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</si>
  <si>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</si>
  <si>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</si>
  <si>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</si>
  <si>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</si>
  <si>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</si>
  <si>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</si>
  <si>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</si>
  <si>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</si>
  <si>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</si>
  <si>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</si>
  <si>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</si>
  <si>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</si>
  <si>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</si>
  <si>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</si>
  <si>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</si>
  <si>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</si>
  <si>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</si>
  <si>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</si>
  <si>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</si>
  <si>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</si>
  <si>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</si>
  <si>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</si>
  <si>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</si>
  <si>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</si>
  <si>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</si>
  <si>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</si>
  <si>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</si>
  <si>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</si>
  <si>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</si>
  <si>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</si>
  <si>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</si>
  <si>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</si>
  <si>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</si>
  <si>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</si>
  <si>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</si>
  <si>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</si>
  <si>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</si>
  <si>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</si>
  <si>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</si>
  <si>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</si>
  <si>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</si>
  <si>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</si>
  <si>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</si>
  <si>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</si>
  <si>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</si>
  <si>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</si>
  <si>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</si>
  <si>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</si>
  <si>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</si>
  <si>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</si>
  <si>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</si>
  <si>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</si>
  <si>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02-005</t>
  </si>
  <si>
    <t>Richard "Eugene"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</si>
  <si>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</si>
  <si>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</si>
  <si>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</si>
  <si>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</si>
  <si>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</si>
  <si>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</si>
  <si>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</si>
  <si>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</si>
  <si>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</si>
  <si>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</si>
  <si>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</si>
  <si>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</si>
  <si>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</si>
  <si>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</si>
  <si>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</si>
  <si>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</si>
  <si>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</si>
  <si>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</si>
  <si>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</si>
  <si>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</si>
  <si>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</si>
  <si>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</si>
  <si>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</si>
  <si>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</si>
  <si>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</si>
  <si>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</si>
  <si>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</si>
  <si>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</si>
  <si>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</si>
  <si>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</si>
  <si>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</si>
  <si>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</si>
  <si>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</si>
  <si>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</si>
  <si>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</si>
  <si>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</si>
  <si>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</si>
  <si>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</si>
  <si>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</si>
  <si>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</si>
  <si>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</si>
  <si>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</si>
  <si>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</si>
  <si>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</si>
  <si>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</si>
  <si>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</si>
  <si>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</si>
  <si>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</si>
  <si>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</si>
  <si>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</si>
  <si>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</si>
  <si>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</si>
  <si>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</si>
  <si>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</si>
  <si>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</si>
  <si>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</si>
  <si>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</si>
  <si>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</si>
  <si>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</si>
  <si>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</si>
  <si>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</si>
  <si>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</si>
  <si>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</si>
  <si>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</si>
  <si>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</si>
  <si>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</si>
  <si>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</si>
  <si>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</si>
  <si>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</si>
  <si>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</si>
  <si>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</si>
  <si>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</si>
  <si>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</si>
  <si>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</si>
  <si>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</si>
  <si>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</si>
  <si>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</si>
  <si>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</si>
  <si>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</si>
  <si>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</si>
  <si>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</si>
  <si>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</si>
  <si>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</si>
  <si>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</si>
  <si>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</si>
  <si>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</si>
  <si>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</si>
  <si>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14-006</t>
  </si>
  <si>
    <t>Caldwell</t>
  </si>
  <si>
    <t>Rusty</t>
  </si>
  <si>
    <t>Dellinger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</si>
  <si>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</si>
  <si>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</si>
  <si>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</si>
  <si>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</si>
  <si>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</si>
  <si>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</si>
  <si>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</si>
  <si>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</si>
  <si>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</si>
  <si>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</si>
  <si>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</si>
  <si>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</si>
  <si>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</si>
  <si>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</si>
  <si>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</si>
  <si>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</si>
  <si>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</si>
  <si>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</si>
  <si>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</si>
  <si>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</si>
  <si>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</si>
  <si>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</si>
  <si>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</si>
  <si>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</si>
  <si>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</si>
  <si>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</si>
  <si>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</si>
  <si>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</si>
  <si>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18-004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</si>
  <si>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</si>
  <si>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</si>
  <si>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</si>
  <si>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</si>
  <si>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</si>
  <si>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</si>
  <si>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</si>
  <si>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</si>
  <si>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</si>
  <si>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</si>
  <si>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</si>
  <si>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</si>
  <si>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</si>
  <si>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</si>
  <si>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</si>
  <si>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</si>
  <si>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</si>
  <si>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</si>
  <si>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</si>
  <si>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</si>
  <si>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</si>
  <si>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</si>
  <si>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</si>
  <si>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</si>
  <si>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</si>
  <si>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</si>
  <si>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</si>
  <si>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</si>
  <si>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</si>
  <si>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</si>
  <si>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</si>
  <si>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</si>
  <si>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</si>
  <si>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</si>
  <si>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</si>
  <si>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</si>
  <si>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</si>
  <si>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</si>
  <si>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</si>
  <si>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</si>
  <si>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</si>
  <si>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</si>
  <si>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</si>
  <si>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</si>
  <si>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</si>
  <si>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</si>
  <si>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</si>
  <si>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</si>
  <si>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</si>
  <si>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</si>
  <si>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</si>
  <si>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</si>
  <si>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</si>
  <si>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</si>
  <si>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</si>
  <si>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</si>
  <si>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</si>
  <si>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</si>
  <si>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</si>
  <si>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</si>
  <si>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</si>
  <si>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</si>
  <si>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</si>
  <si>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</si>
  <si>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</si>
  <si>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</si>
  <si>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</si>
  <si>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</si>
  <si>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</si>
  <si>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</si>
  <si>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</si>
  <si>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</si>
  <si>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</si>
  <si>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</si>
  <si>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</si>
  <si>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</si>
  <si>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</si>
  <si>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</si>
  <si>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</si>
  <si>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</si>
  <si>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</si>
  <si>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</si>
  <si>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</si>
  <si>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</si>
  <si>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</si>
  <si>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</si>
  <si>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</si>
  <si>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</si>
  <si>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30-005</t>
  </si>
  <si>
    <t>Arnold</t>
  </si>
  <si>
    <t>Weatherman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</si>
  <si>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</si>
  <si>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</si>
  <si>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</si>
  <si>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</si>
  <si>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</si>
  <si>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</si>
  <si>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</si>
  <si>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</si>
  <si>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</si>
  <si>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</si>
  <si>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</si>
  <si>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</si>
  <si>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</si>
  <si>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</si>
  <si>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</si>
  <si>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</si>
  <si>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</si>
  <si>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</si>
  <si>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</si>
  <si>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</si>
  <si>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</si>
  <si>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</si>
  <si>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</si>
  <si>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</si>
  <si>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</si>
  <si>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</si>
  <si>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</si>
  <si>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</si>
  <si>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</si>
  <si>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</si>
  <si>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</si>
  <si>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</si>
  <si>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</si>
  <si>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</si>
  <si>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</si>
  <si>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</si>
  <si>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</si>
  <si>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</si>
  <si>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</si>
  <si>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</si>
  <si>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</si>
  <si>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</si>
  <si>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</si>
  <si>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</si>
  <si>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</si>
  <si>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</si>
  <si>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</si>
  <si>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</si>
  <si>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</si>
  <si>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</si>
  <si>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</si>
  <si>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</si>
  <si>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</si>
  <si>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</si>
  <si>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</si>
  <si>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</si>
  <si>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</si>
  <si>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</si>
  <si>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</si>
  <si>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</si>
  <si>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</si>
  <si>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</si>
  <si>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</si>
  <si>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</si>
  <si>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</si>
  <si>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</si>
  <si>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</si>
  <si>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</si>
  <si>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</si>
  <si>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</si>
  <si>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</si>
  <si>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</si>
  <si>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</si>
  <si>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</si>
  <si>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</si>
  <si>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</si>
  <si>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</si>
  <si>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</si>
  <si>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</si>
  <si>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</si>
  <si>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</si>
  <si>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</si>
  <si>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</si>
  <si>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</si>
  <si>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</si>
  <si>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</si>
  <si>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</si>
  <si>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</si>
  <si>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</si>
  <si>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</si>
  <si>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</si>
  <si>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</si>
  <si>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</si>
  <si>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</si>
  <si>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</si>
  <si>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</si>
  <si>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</si>
  <si>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</si>
  <si>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</si>
  <si>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</si>
  <si>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</si>
  <si>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</si>
  <si>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</si>
  <si>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</si>
  <si>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</si>
  <si>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</si>
  <si>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</si>
  <si>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</si>
  <si>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</si>
  <si>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</si>
  <si>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</si>
  <si>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</si>
  <si>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</si>
  <si>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</si>
  <si>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</si>
  <si>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</si>
  <si>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</si>
  <si>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</si>
  <si>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</si>
  <si>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</si>
  <si>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</si>
  <si>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</si>
  <si>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</si>
  <si>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</si>
  <si>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</si>
  <si>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</si>
  <si>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</si>
  <si>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</si>
  <si>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</si>
  <si>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</si>
  <si>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</si>
  <si>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</si>
  <si>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</si>
  <si>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</si>
  <si>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</si>
  <si>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</si>
  <si>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</si>
  <si>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</si>
  <si>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</si>
  <si>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</si>
  <si>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</si>
  <si>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</si>
  <si>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</si>
  <si>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</si>
  <si>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</si>
  <si>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</si>
  <si>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</si>
  <si>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</si>
  <si>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</si>
  <si>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</si>
  <si>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</si>
  <si>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</si>
  <si>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</si>
  <si>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</si>
  <si>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</si>
  <si>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</si>
  <si>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</si>
  <si>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</si>
  <si>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</si>
  <si>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</si>
  <si>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</si>
  <si>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</si>
  <si>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</si>
  <si>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</si>
  <si>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</si>
  <si>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</si>
  <si>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</si>
  <si>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</si>
  <si>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</si>
  <si>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</si>
  <si>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</si>
  <si>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</si>
  <si>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</si>
  <si>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</si>
  <si>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</si>
  <si>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</si>
  <si>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</si>
  <si>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</si>
  <si>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</si>
  <si>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</si>
  <si>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</si>
  <si>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</si>
  <si>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</si>
  <si>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</si>
  <si>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</si>
  <si>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</si>
  <si>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</si>
  <si>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</si>
  <si>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</si>
  <si>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</si>
  <si>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</si>
  <si>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</si>
  <si>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</si>
  <si>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</si>
  <si>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</si>
  <si>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</si>
  <si>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</si>
  <si>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</si>
  <si>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</si>
  <si>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</si>
  <si>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</si>
  <si>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</si>
  <si>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</si>
  <si>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</si>
  <si>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</si>
  <si>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</si>
  <si>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</si>
  <si>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</si>
  <si>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</si>
  <si>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</si>
  <si>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</si>
  <si>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</si>
  <si>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</si>
  <si>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</si>
  <si>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</si>
  <si>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</si>
  <si>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</si>
  <si>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</si>
  <si>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</si>
  <si>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</si>
  <si>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</si>
  <si>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</si>
  <si>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</si>
  <si>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</si>
  <si>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</si>
  <si>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</si>
  <si>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</si>
  <si>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</si>
  <si>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</si>
  <si>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</si>
  <si>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</si>
  <si>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</si>
  <si>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</si>
  <si>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</si>
  <si>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</si>
  <si>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</si>
  <si>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</si>
  <si>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</si>
  <si>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</si>
  <si>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</si>
  <si>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</si>
  <si>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</si>
  <si>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</si>
  <si>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</si>
  <si>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</si>
  <si>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</si>
  <si>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</si>
  <si>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</si>
  <si>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</si>
  <si>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</si>
  <si>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</si>
  <si>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</si>
  <si>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</si>
  <si>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</si>
  <si>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</si>
  <si>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</si>
  <si>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</si>
  <si>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</si>
  <si>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</si>
  <si>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</si>
  <si>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</si>
  <si>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</si>
  <si>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</si>
  <si>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</si>
  <si>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</si>
  <si>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</si>
  <si>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</si>
  <si>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</si>
  <si>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</si>
  <si>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</si>
  <si>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</si>
  <si>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</si>
  <si>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</si>
  <si>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</si>
  <si>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</si>
  <si>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</si>
  <si>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</si>
  <si>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</si>
  <si>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</si>
  <si>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</si>
  <si>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</si>
  <si>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</si>
  <si>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</si>
  <si>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</si>
  <si>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</si>
  <si>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</si>
  <si>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</si>
  <si>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</si>
  <si>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</si>
  <si>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</si>
  <si>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</si>
  <si>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</si>
  <si>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</si>
  <si>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</si>
  <si>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</si>
  <si>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</si>
  <si>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</si>
  <si>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</si>
  <si>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</si>
  <si>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</si>
  <si>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</si>
  <si>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</si>
  <si>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</si>
  <si>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</si>
  <si>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</si>
  <si>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</si>
  <si>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</si>
  <si>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</si>
  <si>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</si>
  <si>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</si>
  <si>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</si>
  <si>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</si>
  <si>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</si>
  <si>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</si>
  <si>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</si>
  <si>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</si>
  <si>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</si>
  <si>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</si>
  <si>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</si>
  <si>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</si>
  <si>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</si>
  <si>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</si>
  <si>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</si>
  <si>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</si>
  <si>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</si>
  <si>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</si>
  <si>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</si>
  <si>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</si>
  <si>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</si>
  <si>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</si>
  <si>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</si>
  <si>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</si>
  <si>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</si>
  <si>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</si>
  <si>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</si>
  <si>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</si>
  <si>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</si>
  <si>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</si>
  <si>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</si>
  <si>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</si>
  <si>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</si>
  <si>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</si>
  <si>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</si>
  <si>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</si>
  <si>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</si>
  <si>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</si>
  <si>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</si>
  <si>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</si>
  <si>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</si>
  <si>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</si>
  <si>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</si>
  <si>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</si>
  <si>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</si>
  <si>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</si>
  <si>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</si>
  <si>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</si>
  <si>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</si>
  <si>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</si>
  <si>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</si>
  <si>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</si>
  <si>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</si>
  <si>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</si>
  <si>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</si>
  <si>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</si>
  <si>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</si>
  <si>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</si>
  <si>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</si>
  <si>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</si>
  <si>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</si>
  <si>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</si>
  <si>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</si>
  <si>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</si>
  <si>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</si>
  <si>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</si>
  <si>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</si>
  <si>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</si>
  <si>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</si>
  <si>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</si>
  <si>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</si>
  <si>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</si>
  <si>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</si>
  <si>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</si>
  <si>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</si>
  <si>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</si>
  <si>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</si>
  <si>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</si>
  <si>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</si>
  <si>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</si>
  <si>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</si>
  <si>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</si>
  <si>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</si>
  <si>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</si>
  <si>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</si>
  <si>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</si>
  <si>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</si>
  <si>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</si>
  <si>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</si>
  <si>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</si>
  <si>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</si>
  <si>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</si>
  <si>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</si>
  <si>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</si>
  <si>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</si>
  <si>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</si>
  <si>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</si>
  <si>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</si>
  <si>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</si>
  <si>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</si>
  <si>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</si>
  <si>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</si>
  <si>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</si>
  <si>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</si>
  <si>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</si>
  <si>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</si>
  <si>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</si>
  <si>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</si>
  <si>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</si>
  <si>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</si>
  <si>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</si>
  <si>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</si>
  <si>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</si>
  <si>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</si>
  <si>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</si>
  <si>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</si>
  <si>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</si>
  <si>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</si>
  <si>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</si>
  <si>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</si>
  <si>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</si>
  <si>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</si>
  <si>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</si>
  <si>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</si>
  <si>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</si>
  <si>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</si>
  <si>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</si>
  <si>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</si>
  <si>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</si>
  <si>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</si>
  <si>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</si>
  <si>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</si>
  <si>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</si>
  <si>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</si>
  <si>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</si>
  <si>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</si>
  <si>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</si>
  <si>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</si>
  <si>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</si>
  <si>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</si>
  <si>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</si>
  <si>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</si>
  <si>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</si>
  <si>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</si>
  <si>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</si>
  <si>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</si>
  <si>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</si>
  <si>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</si>
  <si>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</si>
  <si>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</si>
  <si>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</si>
  <si>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</si>
  <si>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</si>
  <si>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</si>
  <si>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</si>
  <si>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</si>
  <si>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</si>
  <si>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</si>
  <si>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</si>
  <si>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</si>
  <si>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</si>
  <si>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</si>
  <si>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</si>
  <si>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</si>
  <si>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</si>
  <si>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</si>
  <si>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</si>
  <si>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</si>
  <si>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</si>
  <si>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</si>
  <si>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</si>
  <si>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</si>
  <si>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</si>
  <si>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</si>
  <si>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</si>
  <si>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</si>
  <si>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</si>
  <si>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</si>
  <si>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</si>
  <si>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</si>
  <si>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</si>
  <si>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</si>
  <si>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</si>
  <si>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</si>
  <si>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</si>
  <si>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</si>
  <si>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</si>
  <si>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</si>
  <si>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</si>
  <si>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</si>
  <si>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</si>
  <si>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</si>
  <si>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</si>
  <si>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</si>
  <si>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</si>
  <si>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</si>
  <si>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</si>
  <si>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</si>
  <si>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</si>
  <si>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</si>
  <si>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</si>
  <si>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</si>
  <si>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</si>
  <si>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</si>
  <si>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</si>
  <si>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</si>
  <si>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</si>
  <si>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</si>
  <si>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</si>
  <si>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</si>
  <si>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</si>
  <si>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</si>
  <si>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</si>
  <si>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</si>
  <si>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</si>
  <si>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</si>
  <si>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</si>
  <si>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Yadkin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</si>
  <si>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</si>
  <si>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</si>
  <si>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</si>
  <si>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</si>
  <si>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</si>
  <si>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</si>
  <si>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</si>
  <si>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</si>
  <si>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</si>
  <si>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</si>
  <si>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</si>
  <si>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</si>
  <si>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</si>
  <si>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</si>
  <si>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</si>
  <si>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</si>
  <si>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</si>
  <si>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</si>
  <si>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</si>
  <si>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</si>
  <si>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</si>
  <si>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</si>
  <si>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</si>
  <si>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</si>
  <si>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</si>
  <si>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</si>
  <si>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</si>
  <si>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</si>
  <si>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</si>
  <si>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</si>
  <si>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</si>
  <si>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</si>
  <si>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</si>
  <si>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</si>
  <si>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</si>
  <si>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</si>
  <si>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</si>
  <si>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</si>
  <si>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</si>
  <si>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</si>
  <si>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</si>
  <si>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</si>
  <si>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</si>
  <si>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</si>
  <si>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</si>
  <si>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</si>
  <si>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</si>
  <si>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54-010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</si>
  <si>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</si>
  <si>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</si>
  <si>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</si>
  <si>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</si>
  <si>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</si>
  <si>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</si>
  <si>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</si>
  <si>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</si>
  <si>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</si>
  <si>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</si>
  <si>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</si>
  <si>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</si>
  <si>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</si>
  <si>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</si>
  <si>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2011, 2022, 2023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</si>
  <si>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</si>
  <si>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</si>
  <si>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</si>
  <si>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</si>
  <si>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</si>
  <si>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</si>
  <si>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</si>
  <si>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</si>
  <si>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</si>
  <si>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</si>
  <si>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</si>
  <si>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</si>
  <si>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</si>
  <si>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</si>
  <si>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</si>
  <si>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</si>
  <si>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</si>
  <si>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</si>
  <si>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</si>
  <si>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</si>
  <si>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</si>
  <si>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</si>
  <si>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</si>
  <si>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</si>
  <si>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</si>
  <si>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</si>
  <si>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</si>
  <si>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</si>
  <si>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</si>
  <si>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</si>
  <si>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</si>
  <si>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</si>
  <si>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</si>
  <si>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</si>
  <si>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</si>
  <si>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</si>
  <si>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</si>
  <si>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</si>
  <si>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</si>
  <si>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</si>
  <si>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</si>
  <si>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</si>
  <si>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</si>
  <si>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</si>
  <si>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</si>
  <si>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</si>
  <si>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</si>
  <si>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</si>
  <si>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</si>
  <si>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</si>
  <si>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</si>
  <si>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</si>
  <si>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</si>
  <si>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</si>
  <si>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</si>
  <si>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</si>
  <si>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</si>
  <si>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</si>
  <si>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</si>
  <si>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</si>
  <si>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</si>
  <si>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</si>
  <si>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</si>
  <si>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</si>
  <si>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</si>
  <si>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91-010</t>
  </si>
  <si>
    <t>Pegram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</si>
  <si>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</si>
  <si>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</si>
  <si>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</si>
  <si>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</si>
  <si>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</si>
  <si>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</si>
  <si>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</si>
  <si>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</si>
  <si>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</si>
  <si>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</si>
  <si>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</si>
  <si>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</si>
  <si>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</si>
  <si>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</si>
  <si>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</si>
  <si>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</si>
  <si>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</si>
  <si>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</si>
  <si>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</si>
  <si>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</si>
  <si>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</si>
  <si>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</si>
  <si>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</si>
  <si>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</si>
  <si>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</si>
  <si>
    <t>99-002</t>
  </si>
  <si>
    <t>Van</t>
  </si>
  <si>
    <t>Hemrick</t>
  </si>
  <si>
    <t>2018, 2020, 2024, 2026</t>
  </si>
  <si>
    <t>2025, 2026</t>
  </si>
  <si>
    <t>2006, 2021, 2023, 2024, 2025, 2026</t>
  </si>
  <si>
    <t>2024, 2026</t>
  </si>
  <si>
    <t>2021, 2026</t>
  </si>
  <si>
    <t>2020, 2026</t>
  </si>
  <si>
    <t>2015, 2026</t>
  </si>
  <si>
    <t>2023, 2026</t>
  </si>
  <si>
    <t>Kenneth</t>
  </si>
  <si>
    <t>2009, 2026</t>
  </si>
  <si>
    <t>2022, 2026</t>
  </si>
  <si>
    <t>1999, 2026</t>
  </si>
  <si>
    <t>2019, 2026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</si>
</sst>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AA17" activePane="bottomRight" state="frozen"/>
      <selection pane="topRight" activeCell="H1" sqref="H1"/>
      <selection pane="bottomLeft" activeCell="A12" sqref="A12"/>
      <selection pane="bottomRight" activeCell="AA18" sqref="AA18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7" width="16.140625" style="11" customWidth="1"/>
    <col min="28" max="28" width="16.140625" customWidth="1"/>
    <col min="29" max="29" width="16.140625" style="11" customWidth="1"/>
  </cols>
  <sheetData>
    <row r="1" spans="1:29" x14ac:dyDescent="0.25">
      <c r="A1" s="20" t="s">
        <v>0</v>
      </c>
      <c r="B1" s="20" t="s">
        <v>1</v>
      </c>
      <c r="C1" s="24"/>
      <c r="D1" s="21" t="s">
        <v>2</v>
      </c>
      <c r="E1" s="21" t="s">
        <v>3</v>
      </c>
      <c r="F1" s="22" t="s">
        <v>855</v>
      </c>
      <c r="G1" s="20" t="s">
        <v>816</v>
      </c>
      <c r="H1" s="2">
        <v>2022</v>
      </c>
      <c r="I1" s="19">
        <v>2023</v>
      </c>
      <c r="J1" s="19"/>
      <c r="K1" s="19"/>
      <c r="L1" s="19"/>
      <c r="M1" s="19"/>
      <c r="N1" s="19">
        <v>2024</v>
      </c>
      <c r="O1" s="19"/>
      <c r="P1" s="19"/>
      <c r="Q1" s="19"/>
      <c r="R1" s="19"/>
      <c r="S1" s="19"/>
      <c r="T1" s="19">
        <v>2025</v>
      </c>
      <c r="U1" s="19"/>
      <c r="V1" s="19"/>
      <c r="W1" s="19"/>
      <c r="X1" s="19"/>
      <c r="Y1" s="19">
        <v>2026</v>
      </c>
      <c r="Z1" s="19"/>
      <c r="AA1" s="19"/>
      <c r="AB1" s="19"/>
      <c r="AC1" s="19"/>
    </row>
    <row r="2" spans="1:29" ht="30" customHeight="1" x14ac:dyDescent="0.25">
      <c r="A2" s="20"/>
      <c r="B2" s="20"/>
      <c r="C2" s="25"/>
      <c r="D2" s="21"/>
      <c r="E2" s="21"/>
      <c r="F2" s="23"/>
      <c r="G2" s="20"/>
      <c r="H2" s="3" t="s">
        <v>817</v>
      </c>
      <c r="I2" s="1" t="s">
        <v>818</v>
      </c>
      <c r="J2" s="1" t="s">
        <v>821</v>
      </c>
      <c r="K2" s="1" t="s">
        <v>819</v>
      </c>
      <c r="L2" s="1" t="s">
        <v>820</v>
      </c>
      <c r="M2" s="1" t="s">
        <v>817</v>
      </c>
      <c r="N2" s="1" t="s">
        <v>818</v>
      </c>
      <c r="O2" s="1" t="s">
        <v>821</v>
      </c>
      <c r="P2" s="1" t="s">
        <v>819</v>
      </c>
      <c r="Q2" s="16" t="s">
        <v>893</v>
      </c>
      <c r="R2" s="1" t="s">
        <v>820</v>
      </c>
      <c r="S2" s="1" t="s">
        <v>817</v>
      </c>
      <c r="T2" s="1" t="s">
        <v>818</v>
      </c>
      <c r="U2" s="1" t="s">
        <v>821</v>
      </c>
      <c r="V2" s="1" t="s">
        <v>819</v>
      </c>
      <c r="W2" s="1" t="s">
        <v>820</v>
      </c>
      <c r="X2" s="1" t="s">
        <v>817</v>
      </c>
      <c r="Y2" s="1" t="s">
        <v>818</v>
      </c>
      <c r="Z2" s="1" t="s">
        <v>821</v>
      </c>
      <c r="AA2" s="1" t="s">
        <v>819</v>
      </c>
      <c r="AB2" s="1" t="s">
        <v>820</v>
      </c>
      <c r="AC2" s="1" t="s">
        <v>817</v>
      </c>
    </row>
    <row r="3" spans="1:29" x14ac:dyDescent="0.25">
      <c r="A3" s="4" t="s">
        <v>4</v>
      </c>
      <c r="B3" s="4" t="s">
        <v>5</v>
      </c>
      <c r="C3" s="12" t="s">
        <v>880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10"/>
      <c r="Z3" s="10"/>
      <c r="AA3" s="10"/>
      <c r="AB3" s="5"/>
      <c r="AC3" s="10"/>
    </row>
    <row r="4" spans="1:29" x14ac:dyDescent="0.25">
      <c r="A4" s="4" t="s">
        <v>9</v>
      </c>
      <c r="B4" s="4" t="s">
        <v>5</v>
      </c>
      <c r="C4" s="12" t="s">
        <v>881</v>
      </c>
      <c r="D4" s="4" t="s">
        <v>10</v>
      </c>
      <c r="E4" s="4" t="s">
        <v>11</v>
      </c>
      <c r="F4" s="12">
        <v>2020</v>
      </c>
      <c r="G4" s="6">
        <f t="shared" ref="G4:G67" si="0">SUM(H4:AC4)</f>
        <v>5.5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10"/>
      <c r="Z4" s="10"/>
      <c r="AA4" s="10"/>
      <c r="AB4" s="5"/>
      <c r="AC4" s="10"/>
    </row>
    <row r="5" spans="1:29" x14ac:dyDescent="0.25">
      <c r="A5" s="4" t="s">
        <v>13</v>
      </c>
      <c r="B5" s="4" t="s">
        <v>5</v>
      </c>
      <c r="C5" s="12" t="s">
        <v>881</v>
      </c>
      <c r="D5" s="4" t="s">
        <v>14</v>
      </c>
      <c r="E5" s="4" t="s">
        <v>15</v>
      </c>
      <c r="F5" s="12">
        <v>2023</v>
      </c>
      <c r="G5" s="6">
        <f t="shared" si="0"/>
        <v>40.5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10">
        <v>7</v>
      </c>
      <c r="Z5" s="10"/>
      <c r="AA5" s="10">
        <v>3.5</v>
      </c>
      <c r="AB5" s="5"/>
      <c r="AC5" s="10"/>
    </row>
    <row r="6" spans="1:29" x14ac:dyDescent="0.25">
      <c r="A6" s="4" t="s">
        <v>16</v>
      </c>
      <c r="B6" s="4" t="s">
        <v>17</v>
      </c>
      <c r="C6" s="12" t="s">
        <v>881</v>
      </c>
      <c r="D6" s="4" t="s">
        <v>18</v>
      </c>
      <c r="E6" s="4" t="s">
        <v>19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10"/>
      <c r="Z6" s="10"/>
      <c r="AA6" s="10"/>
      <c r="AB6" s="5"/>
      <c r="AC6" s="10"/>
    </row>
    <row r="7" spans="1:29" x14ac:dyDescent="0.25">
      <c r="A7" s="4" t="s">
        <v>20</v>
      </c>
      <c r="B7" s="4" t="s">
        <v>17</v>
      </c>
      <c r="C7" s="12" t="s">
        <v>881</v>
      </c>
      <c r="D7" s="4" t="s">
        <v>21</v>
      </c>
      <c r="E7" s="4" t="s">
        <v>22</v>
      </c>
      <c r="F7" s="12">
        <v>2011</v>
      </c>
      <c r="G7" s="6">
        <f t="shared" si="0"/>
        <v>17.75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10"/>
      <c r="Z7" s="10"/>
      <c r="AA7" s="10">
        <v>2</v>
      </c>
      <c r="AB7" s="5"/>
      <c r="AC7" s="10"/>
    </row>
    <row r="8" spans="1:29" x14ac:dyDescent="0.25">
      <c r="A8" s="4" t="s">
        <v>23</v>
      </c>
      <c r="B8" s="4" t="s">
        <v>24</v>
      </c>
      <c r="C8" s="12" t="s">
        <v>881</v>
      </c>
      <c r="D8" s="4" t="s">
        <v>25</v>
      </c>
      <c r="E8" s="4" t="s">
        <v>26</v>
      </c>
      <c r="F8" s="12">
        <v>2019</v>
      </c>
      <c r="G8" s="6">
        <f t="shared" si="0"/>
        <v>5.75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10"/>
      <c r="Z8" s="10"/>
      <c r="AA8" s="10">
        <v>2</v>
      </c>
      <c r="AB8" s="5"/>
      <c r="AC8" s="10"/>
    </row>
    <row r="9" spans="1:29" x14ac:dyDescent="0.25">
      <c r="A9" s="4" t="s">
        <v>28</v>
      </c>
      <c r="B9" s="4" t="s">
        <v>24</v>
      </c>
      <c r="C9" s="12" t="s">
        <v>881</v>
      </c>
      <c r="D9" s="4" t="s">
        <v>29</v>
      </c>
      <c r="E9" s="4" t="s">
        <v>30</v>
      </c>
      <c r="F9" s="12">
        <v>2019</v>
      </c>
      <c r="G9" s="6">
        <f t="shared" si="0"/>
        <v>9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10"/>
      <c r="Z9" s="10"/>
      <c r="AA9" s="10">
        <v>2</v>
      </c>
      <c r="AB9" s="5"/>
      <c r="AC9" s="10"/>
    </row>
    <row r="10" spans="1:29" x14ac:dyDescent="0.25">
      <c r="A10" s="4" t="s">
        <v>31</v>
      </c>
      <c r="B10" s="4" t="s">
        <v>32</v>
      </c>
      <c r="C10" s="12" t="s">
        <v>881</v>
      </c>
      <c r="D10" s="4" t="s">
        <v>33</v>
      </c>
      <c r="E10" s="4" t="s">
        <v>34</v>
      </c>
      <c r="F10" s="12">
        <v>2015</v>
      </c>
      <c r="G10" s="6">
        <f t="shared" si="0"/>
        <v>42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10">
        <v>9.5</v>
      </c>
      <c r="Z10" s="10"/>
      <c r="AA10" s="10">
        <v>2</v>
      </c>
      <c r="AB10" s="5"/>
      <c r="AC10" s="10"/>
    </row>
    <row r="11" spans="1:29" x14ac:dyDescent="0.25">
      <c r="A11" s="4" t="s">
        <v>35</v>
      </c>
      <c r="B11" s="4" t="s">
        <v>32</v>
      </c>
      <c r="C11" s="12" t="s">
        <v>881</v>
      </c>
      <c r="D11" s="4" t="s">
        <v>36</v>
      </c>
      <c r="E11" s="4" t="s">
        <v>37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10"/>
      <c r="Z11" s="10"/>
      <c r="AA11" s="10"/>
      <c r="AB11" s="5"/>
      <c r="AC11" s="10"/>
    </row>
    <row r="12" spans="1:29" x14ac:dyDescent="0.25">
      <c r="A12" s="4" t="s">
        <v>38</v>
      </c>
      <c r="B12" s="4" t="s">
        <v>39</v>
      </c>
      <c r="C12" s="12" t="s">
        <v>881</v>
      </c>
      <c r="D12" s="4" t="s">
        <v>40</v>
      </c>
      <c r="E12" s="4" t="s">
        <v>41</v>
      </c>
      <c r="F12" s="12">
        <v>2004</v>
      </c>
      <c r="G12" s="6">
        <f t="shared" si="0"/>
        <v>26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10"/>
      <c r="Z12" s="10"/>
      <c r="AA12" s="10">
        <v>2</v>
      </c>
      <c r="AB12" s="5"/>
      <c r="AC12" s="10"/>
    </row>
    <row r="13" spans="1:29" x14ac:dyDescent="0.25">
      <c r="A13" s="4" t="s">
        <v>42</v>
      </c>
      <c r="B13" s="4" t="s">
        <v>39</v>
      </c>
      <c r="C13" s="12" t="s">
        <v>881</v>
      </c>
      <c r="D13" s="4" t="s">
        <v>43</v>
      </c>
      <c r="E13" s="4" t="s">
        <v>44</v>
      </c>
      <c r="F13" s="12" t="s">
        <v>920</v>
      </c>
      <c r="G13" s="6">
        <f t="shared" si="0"/>
        <v>66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10">
        <v>11.5</v>
      </c>
      <c r="Z13" s="10"/>
      <c r="AA13" s="10"/>
      <c r="AB13" s="5"/>
      <c r="AC13" s="10"/>
    </row>
    <row r="14" spans="1:29" x14ac:dyDescent="0.25">
      <c r="A14" s="4" t="s">
        <v>45</v>
      </c>
      <c r="B14" s="4" t="s">
        <v>46</v>
      </c>
      <c r="C14" s="12" t="s">
        <v>881</v>
      </c>
      <c r="D14" s="4" t="s">
        <v>47</v>
      </c>
      <c r="E14" s="4" t="s">
        <v>48</v>
      </c>
      <c r="F14" s="12">
        <v>2019</v>
      </c>
      <c r="G14" s="6">
        <f t="shared" si="0"/>
        <v>14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10"/>
      <c r="Z14" s="10"/>
      <c r="AA14" s="10">
        <v>2</v>
      </c>
      <c r="AB14" s="5"/>
      <c r="AC14" s="10"/>
    </row>
    <row r="15" spans="1:29" x14ac:dyDescent="0.25">
      <c r="A15" s="4" t="s">
        <v>50</v>
      </c>
      <c r="B15" s="4" t="s">
        <v>46</v>
      </c>
      <c r="C15" s="12" t="s">
        <v>881</v>
      </c>
      <c r="D15" s="4" t="s">
        <v>51</v>
      </c>
      <c r="E15" s="4" t="s">
        <v>52</v>
      </c>
      <c r="F15" s="12">
        <v>1997</v>
      </c>
      <c r="G15" s="6">
        <f t="shared" si="0"/>
        <v>39.25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10"/>
      <c r="Z15" s="10"/>
      <c r="AA15" s="10">
        <v>2</v>
      </c>
      <c r="AB15" s="5"/>
      <c r="AC15" s="10"/>
    </row>
    <row r="16" spans="1:29" x14ac:dyDescent="0.25">
      <c r="A16" s="4" t="s">
        <v>53</v>
      </c>
      <c r="B16" s="4" t="s">
        <v>46</v>
      </c>
      <c r="C16" s="12" t="s">
        <v>880</v>
      </c>
      <c r="D16" s="4" t="s">
        <v>54</v>
      </c>
      <c r="E16" s="4" t="s">
        <v>55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5"/>
      <c r="AC16" s="10"/>
    </row>
    <row r="17" spans="1:29" x14ac:dyDescent="0.25">
      <c r="A17" s="4" t="s">
        <v>56</v>
      </c>
      <c r="B17" s="4" t="s">
        <v>57</v>
      </c>
      <c r="C17" s="12" t="s">
        <v>880</v>
      </c>
      <c r="D17" s="4" t="s">
        <v>58</v>
      </c>
      <c r="E17" s="4" t="s">
        <v>59</v>
      </c>
      <c r="F17" s="12">
        <v>2017</v>
      </c>
      <c r="G17" s="6">
        <f t="shared" si="0"/>
        <v>24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10"/>
      <c r="Z17" s="10"/>
      <c r="AA17" s="10">
        <v>2.5</v>
      </c>
      <c r="AB17" s="5"/>
      <c r="AC17" s="10"/>
    </row>
    <row r="18" spans="1:29" x14ac:dyDescent="0.25">
      <c r="A18" s="4" t="s">
        <v>60</v>
      </c>
      <c r="B18" s="4" t="s">
        <v>57</v>
      </c>
      <c r="C18" s="12" t="s">
        <v>881</v>
      </c>
      <c r="D18" s="4" t="s">
        <v>61</v>
      </c>
      <c r="E18" s="4" t="s">
        <v>62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10"/>
      <c r="Z18" s="10"/>
      <c r="AA18" s="10"/>
      <c r="AB18" s="5"/>
      <c r="AC18" s="10"/>
    </row>
    <row r="19" spans="1:29" x14ac:dyDescent="0.25">
      <c r="A19" s="4" t="s">
        <v>63</v>
      </c>
      <c r="B19" s="4" t="s">
        <v>57</v>
      </c>
      <c r="C19" s="12" t="s">
        <v>881</v>
      </c>
      <c r="D19" s="4" t="s">
        <v>64</v>
      </c>
      <c r="E19" s="4" t="s">
        <v>8</v>
      </c>
      <c r="F19" s="12">
        <v>2023</v>
      </c>
      <c r="G19" s="6">
        <f t="shared" si="0"/>
        <v>6.75</v>
      </c>
      <c r="H19" s="10"/>
      <c r="I19" s="10"/>
      <c r="J19" s="10">
        <v>1.5</v>
      </c>
      <c r="K19" s="10"/>
      <c r="L19" s="10"/>
      <c r="M19" s="10">
        <f>0.25+0.25+0.5</f>
        <v>1</v>
      </c>
      <c r="N19" s="10"/>
      <c r="O19" s="10"/>
      <c r="P19" s="10"/>
      <c r="Q19" s="10"/>
      <c r="R19" s="10"/>
      <c r="S19" s="10"/>
      <c r="T19" s="10"/>
      <c r="U19" s="10"/>
      <c r="V19" s="10">
        <v>2.5</v>
      </c>
      <c r="W19" s="10"/>
      <c r="X19" s="10">
        <f>1.5+0.25</f>
        <v>1.75</v>
      </c>
      <c r="Y19" s="10"/>
      <c r="Z19" s="10"/>
      <c r="AA19" s="10"/>
      <c r="AB19" s="5"/>
      <c r="AC19" s="10"/>
    </row>
    <row r="20" spans="1:29" x14ac:dyDescent="0.25">
      <c r="A20" s="4" t="s">
        <v>65</v>
      </c>
      <c r="B20" s="4" t="s">
        <v>66</v>
      </c>
      <c r="C20" s="12" t="s">
        <v>880</v>
      </c>
      <c r="D20" s="4" t="s">
        <v>67</v>
      </c>
      <c r="E20" s="4" t="s">
        <v>68</v>
      </c>
      <c r="F20" s="12" t="s">
        <v>856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10"/>
      <c r="Z20" s="10"/>
      <c r="AA20" s="10"/>
      <c r="AB20" s="5"/>
      <c r="AC20" s="10"/>
    </row>
    <row r="21" spans="1:29" x14ac:dyDescent="0.25">
      <c r="A21" s="4" t="s">
        <v>69</v>
      </c>
      <c r="B21" s="4" t="s">
        <v>66</v>
      </c>
      <c r="C21" s="12" t="s">
        <v>881</v>
      </c>
      <c r="D21" s="4" t="s">
        <v>70</v>
      </c>
      <c r="E21" s="4" t="s">
        <v>71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10"/>
      <c r="Z21" s="10"/>
      <c r="AA21" s="10"/>
      <c r="AB21" s="5"/>
      <c r="AC21" s="10"/>
    </row>
    <row r="22" spans="1:29" x14ac:dyDescent="0.25">
      <c r="A22" s="4" t="s">
        <v>72</v>
      </c>
      <c r="B22" s="4" t="s">
        <v>66</v>
      </c>
      <c r="C22" s="12" t="s">
        <v>881</v>
      </c>
      <c r="D22" s="4" t="s">
        <v>73</v>
      </c>
      <c r="E22" s="4" t="s">
        <v>74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10"/>
      <c r="Z22" s="10"/>
      <c r="AA22" s="10"/>
      <c r="AB22" s="5"/>
      <c r="AC22" s="10"/>
    </row>
    <row r="23" spans="1:29" x14ac:dyDescent="0.25">
      <c r="A23" s="4" t="s">
        <v>925</v>
      </c>
      <c r="B23" s="4" t="s">
        <v>75</v>
      </c>
      <c r="C23" s="12" t="s">
        <v>881</v>
      </c>
      <c r="D23" s="4" t="s">
        <v>926</v>
      </c>
      <c r="E23" s="4" t="s">
        <v>214</v>
      </c>
      <c r="F23" s="12">
        <v>2026</v>
      </c>
      <c r="G23" s="6">
        <f t="shared" si="0"/>
        <v>6.25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10"/>
      <c r="Z23" s="10">
        <v>6</v>
      </c>
      <c r="AA23" s="10"/>
      <c r="AB23" s="5"/>
      <c r="AC23" s="10"/>
    </row>
    <row r="24" spans="1:29" x14ac:dyDescent="0.25">
      <c r="A24" s="4" t="s">
        <v>77</v>
      </c>
      <c r="B24" s="4" t="s">
        <v>75</v>
      </c>
      <c r="C24" s="12" t="s">
        <v>881</v>
      </c>
      <c r="D24" s="4" t="s">
        <v>67</v>
      </c>
      <c r="E24" s="4" t="s">
        <v>78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10"/>
      <c r="Z24" s="10"/>
      <c r="AA24" s="10"/>
      <c r="AB24" s="5"/>
      <c r="AC24" s="10"/>
    </row>
    <row r="25" spans="1:29" x14ac:dyDescent="0.25">
      <c r="A25" s="4" t="s">
        <v>79</v>
      </c>
      <c r="B25" s="4" t="s">
        <v>75</v>
      </c>
      <c r="C25" s="12" t="s">
        <v>880</v>
      </c>
      <c r="D25" s="4" t="s">
        <v>80</v>
      </c>
      <c r="E25" s="4" t="s">
        <v>81</v>
      </c>
      <c r="F25" s="12" t="s">
        <v>857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10"/>
      <c r="Z25" s="10"/>
      <c r="AA25" s="10"/>
      <c r="AB25" s="5"/>
      <c r="AC25" s="10"/>
    </row>
    <row r="26" spans="1:29" x14ac:dyDescent="0.25">
      <c r="A26" s="4" t="s">
        <v>946</v>
      </c>
      <c r="B26" s="4" t="s">
        <v>82</v>
      </c>
      <c r="C26" s="12" t="s">
        <v>881</v>
      </c>
      <c r="D26" s="4" t="s">
        <v>947</v>
      </c>
      <c r="E26" s="4" t="s">
        <v>400</v>
      </c>
      <c r="F26" s="12"/>
      <c r="G26" s="6">
        <f t="shared" si="0"/>
        <v>2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>
        <v>2</v>
      </c>
      <c r="AB26" s="5"/>
      <c r="AC26" s="10"/>
    </row>
    <row r="27" spans="1:29" x14ac:dyDescent="0.25">
      <c r="A27" s="4" t="s">
        <v>83</v>
      </c>
      <c r="B27" s="4" t="s">
        <v>82</v>
      </c>
      <c r="C27" s="12" t="s">
        <v>880</v>
      </c>
      <c r="D27" s="4" t="s">
        <v>84</v>
      </c>
      <c r="E27" s="4" t="s">
        <v>85</v>
      </c>
      <c r="F27" s="12">
        <v>2023</v>
      </c>
      <c r="G27" s="6">
        <f t="shared" si="0"/>
        <v>50.5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10">
        <v>7.5</v>
      </c>
      <c r="Z27" s="10"/>
      <c r="AA27" s="10">
        <v>2</v>
      </c>
      <c r="AB27" s="5"/>
      <c r="AC27" s="10"/>
    </row>
    <row r="28" spans="1:29" x14ac:dyDescent="0.25">
      <c r="A28" s="4" t="s">
        <v>87</v>
      </c>
      <c r="B28" s="4" t="s">
        <v>82</v>
      </c>
      <c r="C28" s="12" t="s">
        <v>881</v>
      </c>
      <c r="D28" s="4" t="s">
        <v>88</v>
      </c>
      <c r="E28" s="4" t="s">
        <v>89</v>
      </c>
      <c r="F28" s="12" t="s">
        <v>922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10"/>
      <c r="Z28" s="10"/>
      <c r="AA28" s="10"/>
      <c r="AB28" s="5"/>
      <c r="AC28" s="10"/>
    </row>
    <row r="29" spans="1:29" x14ac:dyDescent="0.25">
      <c r="A29" s="4" t="s">
        <v>91</v>
      </c>
      <c r="B29" s="4" t="s">
        <v>92</v>
      </c>
      <c r="C29" s="12" t="s">
        <v>880</v>
      </c>
      <c r="D29" s="4" t="s">
        <v>843</v>
      </c>
      <c r="E29" s="4" t="s">
        <v>719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10"/>
      <c r="Z29" s="10"/>
      <c r="AA29" s="10"/>
      <c r="AB29" s="5"/>
      <c r="AC29" s="10"/>
    </row>
    <row r="30" spans="1:29" x14ac:dyDescent="0.25">
      <c r="A30" s="4" t="s">
        <v>93</v>
      </c>
      <c r="B30" s="4" t="s">
        <v>92</v>
      </c>
      <c r="C30" s="12" t="s">
        <v>881</v>
      </c>
      <c r="D30" s="4" t="s">
        <v>94</v>
      </c>
      <c r="E30" s="4" t="s">
        <v>95</v>
      </c>
      <c r="F30" s="12" t="s">
        <v>858</v>
      </c>
      <c r="G30" s="6">
        <f t="shared" si="0"/>
        <v>39.75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10"/>
      <c r="Z30" s="10"/>
      <c r="AA30" s="10">
        <v>2</v>
      </c>
      <c r="AB30" s="5"/>
      <c r="AC30" s="10"/>
    </row>
    <row r="31" spans="1:29" x14ac:dyDescent="0.25">
      <c r="A31" s="4" t="s">
        <v>96</v>
      </c>
      <c r="B31" s="4" t="s">
        <v>92</v>
      </c>
      <c r="C31" s="12" t="s">
        <v>881</v>
      </c>
      <c r="D31" s="4" t="s">
        <v>97</v>
      </c>
      <c r="E31" s="4" t="s">
        <v>98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10"/>
      <c r="Z31" s="10"/>
      <c r="AA31" s="10"/>
      <c r="AB31" s="5"/>
      <c r="AC31" s="10"/>
    </row>
    <row r="32" spans="1:29" x14ac:dyDescent="0.25">
      <c r="A32" s="4" t="s">
        <v>99</v>
      </c>
      <c r="B32" s="4" t="s">
        <v>100</v>
      </c>
      <c r="C32" s="12" t="s">
        <v>880</v>
      </c>
      <c r="D32" s="4" t="s">
        <v>101</v>
      </c>
      <c r="E32" s="4" t="s">
        <v>102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5"/>
      <c r="AC32" s="10"/>
    </row>
    <row r="33" spans="1:29" x14ac:dyDescent="0.25">
      <c r="A33" s="4" t="s">
        <v>103</v>
      </c>
      <c r="B33" s="4" t="s">
        <v>100</v>
      </c>
      <c r="C33" s="12" t="s">
        <v>881</v>
      </c>
      <c r="D33" s="4" t="s">
        <v>76</v>
      </c>
      <c r="E33" s="4" t="s">
        <v>104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10"/>
      <c r="Z33" s="10"/>
      <c r="AA33" s="10"/>
      <c r="AB33" s="5"/>
      <c r="AC33" s="10"/>
    </row>
    <row r="34" spans="1:29" x14ac:dyDescent="0.25">
      <c r="A34" s="4" t="s">
        <v>105</v>
      </c>
      <c r="B34" s="4" t="s">
        <v>100</v>
      </c>
      <c r="C34" s="12" t="s">
        <v>881</v>
      </c>
      <c r="D34" s="4" t="s">
        <v>106</v>
      </c>
      <c r="E34" s="4" t="s">
        <v>107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5"/>
      <c r="AC34" s="10"/>
    </row>
    <row r="35" spans="1:29" x14ac:dyDescent="0.25">
      <c r="A35" s="4" t="s">
        <v>108</v>
      </c>
      <c r="B35" s="4" t="s">
        <v>109</v>
      </c>
      <c r="C35" s="12" t="s">
        <v>881</v>
      </c>
      <c r="D35" s="4" t="s">
        <v>110</v>
      </c>
      <c r="E35" s="4" t="s">
        <v>111</v>
      </c>
      <c r="F35" s="12">
        <v>2012</v>
      </c>
      <c r="G35" s="6">
        <f t="shared" si="0"/>
        <v>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10"/>
      <c r="Z35" s="10"/>
      <c r="AA35" s="10">
        <v>2.5</v>
      </c>
      <c r="AB35" s="5"/>
      <c r="AC35" s="10"/>
    </row>
    <row r="36" spans="1:29" x14ac:dyDescent="0.25">
      <c r="A36" s="4" t="s">
        <v>112</v>
      </c>
      <c r="B36" s="4" t="s">
        <v>109</v>
      </c>
      <c r="C36" s="12" t="s">
        <v>880</v>
      </c>
      <c r="D36" s="4" t="s">
        <v>113</v>
      </c>
      <c r="E36" s="4" t="s">
        <v>114</v>
      </c>
      <c r="F36" s="12" t="s">
        <v>859</v>
      </c>
      <c r="G36" s="6">
        <f t="shared" si="0"/>
        <v>23.5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10"/>
      <c r="Z36" s="10"/>
      <c r="AA36" s="10">
        <v>2.5</v>
      </c>
      <c r="AB36" s="5"/>
      <c r="AC36" s="10"/>
    </row>
    <row r="37" spans="1:29" x14ac:dyDescent="0.25">
      <c r="A37" s="4" t="s">
        <v>115</v>
      </c>
      <c r="B37" s="4" t="s">
        <v>109</v>
      </c>
      <c r="C37" s="12" t="s">
        <v>881</v>
      </c>
      <c r="D37" s="4" t="s">
        <v>116</v>
      </c>
      <c r="E37" s="4" t="s">
        <v>27</v>
      </c>
      <c r="F37" s="12" t="s">
        <v>972</v>
      </c>
      <c r="G37" s="6">
        <f t="shared" si="0"/>
        <v>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>
        <v>6</v>
      </c>
      <c r="AA37" s="10"/>
      <c r="AB37" s="5"/>
      <c r="AC37" s="10"/>
    </row>
    <row r="38" spans="1:29" x14ac:dyDescent="0.25">
      <c r="A38" s="4" t="s">
        <v>117</v>
      </c>
      <c r="B38" s="4" t="s">
        <v>118</v>
      </c>
      <c r="C38" s="12" t="s">
        <v>881</v>
      </c>
      <c r="D38" s="4" t="s">
        <v>119</v>
      </c>
      <c r="E38" s="4" t="s">
        <v>120</v>
      </c>
      <c r="F38" s="12">
        <v>2023</v>
      </c>
      <c r="G38" s="6">
        <f t="shared" si="0"/>
        <v>54.5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10">
        <v>7.5</v>
      </c>
      <c r="Z38" s="10"/>
      <c r="AA38" s="10"/>
      <c r="AB38" s="5"/>
      <c r="AC38" s="10"/>
    </row>
    <row r="39" spans="1:29" x14ac:dyDescent="0.25">
      <c r="A39" s="4" t="s">
        <v>121</v>
      </c>
      <c r="B39" s="4" t="s">
        <v>118</v>
      </c>
      <c r="C39" s="12" t="s">
        <v>881</v>
      </c>
      <c r="D39" s="4" t="s">
        <v>122</v>
      </c>
      <c r="E39" s="4" t="s">
        <v>123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5"/>
      <c r="AC39" s="10"/>
    </row>
    <row r="40" spans="1:29" x14ac:dyDescent="0.25">
      <c r="A40" s="4" t="s">
        <v>124</v>
      </c>
      <c r="B40" s="4" t="s">
        <v>118</v>
      </c>
      <c r="C40" s="12" t="s">
        <v>880</v>
      </c>
      <c r="D40" s="4" t="s">
        <v>125</v>
      </c>
      <c r="E40" s="4" t="s">
        <v>126</v>
      </c>
      <c r="F40" s="12">
        <v>1999</v>
      </c>
      <c r="G40" s="6">
        <f t="shared" si="0"/>
        <v>40.25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10">
        <v>7.5</v>
      </c>
      <c r="Z40" s="10"/>
      <c r="AA40" s="10">
        <v>2.5</v>
      </c>
      <c r="AB40" s="5"/>
      <c r="AC40" s="10"/>
    </row>
    <row r="41" spans="1:29" x14ac:dyDescent="0.25">
      <c r="A41" s="4" t="s">
        <v>127</v>
      </c>
      <c r="B41" s="4" t="s">
        <v>128</v>
      </c>
      <c r="C41" s="12" t="s">
        <v>881</v>
      </c>
      <c r="D41" s="4" t="s">
        <v>129</v>
      </c>
      <c r="E41" s="4" t="s">
        <v>130</v>
      </c>
      <c r="F41" s="12">
        <v>2023</v>
      </c>
      <c r="G41" s="6">
        <f t="shared" si="0"/>
        <v>17.5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10">
        <v>5.5</v>
      </c>
      <c r="Z41" s="10"/>
      <c r="AA41" s="10"/>
      <c r="AB41" s="5"/>
      <c r="AC41" s="10"/>
    </row>
    <row r="42" spans="1:29" x14ac:dyDescent="0.25">
      <c r="A42" s="4" t="s">
        <v>131</v>
      </c>
      <c r="B42" s="4" t="s">
        <v>128</v>
      </c>
      <c r="C42" s="12" t="s">
        <v>881</v>
      </c>
      <c r="D42" s="4" t="s">
        <v>132</v>
      </c>
      <c r="E42" s="4" t="s">
        <v>133</v>
      </c>
      <c r="F42" s="12">
        <v>2023</v>
      </c>
      <c r="G42" s="6">
        <f t="shared" si="0"/>
        <v>17.5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10"/>
      <c r="Z42" s="10"/>
      <c r="AA42" s="10">
        <v>3.25</v>
      </c>
      <c r="AB42" s="5"/>
      <c r="AC42" s="10"/>
    </row>
    <row r="43" spans="1:29" x14ac:dyDescent="0.25">
      <c r="A43" s="4" t="s">
        <v>134</v>
      </c>
      <c r="B43" s="4" t="s">
        <v>128</v>
      </c>
      <c r="C43" s="12" t="s">
        <v>880</v>
      </c>
      <c r="D43" s="4" t="s">
        <v>135</v>
      </c>
      <c r="E43" s="4" t="s">
        <v>136</v>
      </c>
      <c r="F43" s="12">
        <v>2017</v>
      </c>
      <c r="G43" s="6">
        <f t="shared" si="0"/>
        <v>29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10">
        <v>7</v>
      </c>
      <c r="Z43" s="10"/>
      <c r="AA43" s="10">
        <v>3.25</v>
      </c>
      <c r="AB43" s="5"/>
      <c r="AC43" s="10"/>
    </row>
    <row r="44" spans="1:29" x14ac:dyDescent="0.25">
      <c r="A44" s="4" t="s">
        <v>137</v>
      </c>
      <c r="B44" s="4" t="s">
        <v>138</v>
      </c>
      <c r="C44" s="12" t="s">
        <v>881</v>
      </c>
      <c r="D44" s="4" t="s">
        <v>139</v>
      </c>
      <c r="E44" s="4" t="s">
        <v>140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10"/>
      <c r="Z44" s="10"/>
      <c r="AA44" s="10"/>
      <c r="AB44" s="5"/>
      <c r="AC44" s="10"/>
    </row>
    <row r="45" spans="1:29" x14ac:dyDescent="0.25">
      <c r="A45" s="4" t="s">
        <v>936</v>
      </c>
      <c r="B45" s="4" t="s">
        <v>138</v>
      </c>
      <c r="C45" s="12" t="s">
        <v>880</v>
      </c>
      <c r="D45" s="4" t="s">
        <v>553</v>
      </c>
      <c r="E45" s="4" t="s">
        <v>937</v>
      </c>
      <c r="F45" s="12" t="s">
        <v>965</v>
      </c>
      <c r="G45" s="6">
        <f t="shared" si="0"/>
        <v>26.5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10"/>
      <c r="Z45" s="10">
        <v>6</v>
      </c>
      <c r="AA45" s="10">
        <f>2.5+2.5</f>
        <v>5</v>
      </c>
      <c r="AB45" s="5"/>
      <c r="AC45" s="10">
        <v>2</v>
      </c>
    </row>
    <row r="46" spans="1:29" x14ac:dyDescent="0.25">
      <c r="A46" s="4" t="s">
        <v>141</v>
      </c>
      <c r="B46" s="4" t="s">
        <v>138</v>
      </c>
      <c r="C46" s="12" t="s">
        <v>881</v>
      </c>
      <c r="D46" s="4" t="s">
        <v>142</v>
      </c>
      <c r="E46" s="4" t="s">
        <v>143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10"/>
      <c r="Z46" s="10"/>
      <c r="AA46" s="10"/>
      <c r="AB46" s="5"/>
      <c r="AC46" s="10"/>
    </row>
    <row r="47" spans="1:29" x14ac:dyDescent="0.25">
      <c r="A47" s="4" t="s">
        <v>144</v>
      </c>
      <c r="B47" s="4" t="s">
        <v>145</v>
      </c>
      <c r="C47" s="12" t="s">
        <v>881</v>
      </c>
      <c r="D47" s="4" t="s">
        <v>146</v>
      </c>
      <c r="E47" s="4" t="s">
        <v>147</v>
      </c>
      <c r="F47" s="12">
        <v>2009</v>
      </c>
      <c r="G47" s="6">
        <f t="shared" si="0"/>
        <v>19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10">
        <v>6</v>
      </c>
      <c r="Z47" s="10"/>
      <c r="AA47" s="10"/>
      <c r="AB47" s="5"/>
      <c r="AC47" s="10"/>
    </row>
    <row r="48" spans="1:29" x14ac:dyDescent="0.25">
      <c r="A48" s="4" t="s">
        <v>853</v>
      </c>
      <c r="B48" s="4" t="s">
        <v>145</v>
      </c>
      <c r="C48" s="12" t="s">
        <v>880</v>
      </c>
      <c r="D48" s="4" t="s">
        <v>518</v>
      </c>
      <c r="E48" s="4" t="s">
        <v>854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5"/>
      <c r="AC48" s="10"/>
    </row>
    <row r="49" spans="1:29" x14ac:dyDescent="0.25">
      <c r="A49" s="4" t="s">
        <v>149</v>
      </c>
      <c r="B49" s="4" t="s">
        <v>145</v>
      </c>
      <c r="C49" s="12" t="s">
        <v>881</v>
      </c>
      <c r="D49" s="4" t="s">
        <v>150</v>
      </c>
      <c r="E49" s="4" t="s">
        <v>151</v>
      </c>
      <c r="F49" s="12">
        <v>2011</v>
      </c>
      <c r="G49" s="6">
        <f t="shared" si="0"/>
        <v>25.5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10">
        <v>8</v>
      </c>
      <c r="Z49" s="10"/>
      <c r="AA49" s="10">
        <v>2.5</v>
      </c>
      <c r="AB49" s="5"/>
      <c r="AC49" s="10"/>
    </row>
    <row r="50" spans="1:29" x14ac:dyDescent="0.25">
      <c r="A50" s="4" t="s">
        <v>152</v>
      </c>
      <c r="B50" s="4" t="s">
        <v>153</v>
      </c>
      <c r="C50" s="12" t="s">
        <v>881</v>
      </c>
      <c r="D50" s="4" t="s">
        <v>154</v>
      </c>
      <c r="E50" s="4" t="s">
        <v>155</v>
      </c>
      <c r="F50" s="12">
        <v>2022</v>
      </c>
      <c r="G50" s="6">
        <f t="shared" si="0"/>
        <v>14.5</v>
      </c>
      <c r="H50" s="10"/>
      <c r="I50" s="10"/>
      <c r="J50" s="10"/>
      <c r="K50" s="10">
        <v>2</v>
      </c>
      <c r="L50" s="10"/>
      <c r="M50" s="10"/>
      <c r="N50" s="10"/>
      <c r="O50" s="10"/>
      <c r="P50" s="10">
        <v>2.5</v>
      </c>
      <c r="Q50" s="10"/>
      <c r="R50" s="10">
        <v>2.25</v>
      </c>
      <c r="S50" s="10"/>
      <c r="T50" s="10"/>
      <c r="U50" s="10"/>
      <c r="V50" s="10">
        <v>2.5</v>
      </c>
      <c r="W50" s="10">
        <v>2.5</v>
      </c>
      <c r="X50" s="10">
        <v>0.25</v>
      </c>
      <c r="Y50" s="10"/>
      <c r="Z50" s="10"/>
      <c r="AA50" s="10">
        <v>2.5</v>
      </c>
      <c r="AB50" s="5"/>
      <c r="AC50" s="10"/>
    </row>
    <row r="51" spans="1:29" x14ac:dyDescent="0.25">
      <c r="A51" s="4" t="s">
        <v>157</v>
      </c>
      <c r="B51" s="4" t="s">
        <v>153</v>
      </c>
      <c r="C51" s="12" t="s">
        <v>881</v>
      </c>
      <c r="D51" s="4" t="s">
        <v>158</v>
      </c>
      <c r="E51" s="4" t="s">
        <v>159</v>
      </c>
      <c r="F51" s="12" t="s">
        <v>861</v>
      </c>
      <c r="G51" s="6">
        <f t="shared" si="0"/>
        <v>33.25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10"/>
      <c r="Z51" s="10"/>
      <c r="AA51" s="10">
        <v>2.5</v>
      </c>
      <c r="AB51" s="5"/>
      <c r="AC51" s="10"/>
    </row>
    <row r="52" spans="1:29" x14ac:dyDescent="0.25">
      <c r="A52" s="4" t="s">
        <v>160</v>
      </c>
      <c r="B52" s="4" t="s">
        <v>153</v>
      </c>
      <c r="C52" s="12" t="s">
        <v>880</v>
      </c>
      <c r="D52" s="4" t="s">
        <v>161</v>
      </c>
      <c r="E52" s="4" t="s">
        <v>162</v>
      </c>
      <c r="F52" s="12">
        <v>2008</v>
      </c>
      <c r="G52" s="6">
        <f t="shared" si="0"/>
        <v>51.25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10">
        <v>9.5</v>
      </c>
      <c r="Z52" s="10"/>
      <c r="AA52" s="10">
        <v>2.5</v>
      </c>
      <c r="AB52" s="5"/>
      <c r="AC52" s="10"/>
    </row>
    <row r="53" spans="1:29" x14ac:dyDescent="0.25">
      <c r="A53" s="4" t="s">
        <v>163</v>
      </c>
      <c r="B53" s="4" t="s">
        <v>164</v>
      </c>
      <c r="C53" s="12" t="s">
        <v>881</v>
      </c>
      <c r="D53" s="4" t="s">
        <v>165</v>
      </c>
      <c r="E53" s="4" t="s">
        <v>166</v>
      </c>
      <c r="F53" s="12">
        <v>2019</v>
      </c>
      <c r="G53" s="6">
        <f t="shared" si="0"/>
        <v>2.5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>
        <v>2.5</v>
      </c>
      <c r="AB53" s="5"/>
      <c r="AC53" s="10"/>
    </row>
    <row r="54" spans="1:29" x14ac:dyDescent="0.25">
      <c r="A54" s="4" t="s">
        <v>167</v>
      </c>
      <c r="B54" s="4" t="s">
        <v>164</v>
      </c>
      <c r="C54" s="12" t="s">
        <v>881</v>
      </c>
      <c r="D54" s="4" t="s">
        <v>168</v>
      </c>
      <c r="E54" s="4" t="s">
        <v>169</v>
      </c>
      <c r="F54" s="12">
        <v>2007</v>
      </c>
      <c r="G54" s="6">
        <f t="shared" si="0"/>
        <v>9.5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10"/>
      <c r="Z54" s="10"/>
      <c r="AA54" s="10">
        <v>2.5</v>
      </c>
      <c r="AB54" s="5"/>
      <c r="AC54" s="10"/>
    </row>
    <row r="55" spans="1:29" x14ac:dyDescent="0.25">
      <c r="A55" s="4" t="s">
        <v>170</v>
      </c>
      <c r="B55" s="4" t="s">
        <v>164</v>
      </c>
      <c r="C55" s="12" t="s">
        <v>880</v>
      </c>
      <c r="D55" s="4" t="s">
        <v>171</v>
      </c>
      <c r="E55" s="4" t="s">
        <v>172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5"/>
      <c r="AC55" s="10"/>
    </row>
    <row r="56" spans="1:29" x14ac:dyDescent="0.25">
      <c r="A56" s="4" t="s">
        <v>173</v>
      </c>
      <c r="B56" s="4" t="s">
        <v>174</v>
      </c>
      <c r="C56" s="12" t="s">
        <v>881</v>
      </c>
      <c r="D56" s="4" t="s">
        <v>175</v>
      </c>
      <c r="E56" s="4" t="s">
        <v>176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5"/>
      <c r="AC56" s="10"/>
    </row>
    <row r="57" spans="1:29" x14ac:dyDescent="0.25">
      <c r="A57" s="4" t="s">
        <v>905</v>
      </c>
      <c r="B57" s="4" t="s">
        <v>174</v>
      </c>
      <c r="C57" s="12" t="s">
        <v>880</v>
      </c>
      <c r="D57" s="4" t="s">
        <v>906</v>
      </c>
      <c r="E57" s="4" t="s">
        <v>126</v>
      </c>
      <c r="F57" s="12">
        <v>2025</v>
      </c>
      <c r="G57" s="6">
        <f t="shared" si="0"/>
        <v>20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10">
        <v>11.5</v>
      </c>
      <c r="Z57" s="10"/>
      <c r="AA57" s="10"/>
      <c r="AB57" s="5"/>
      <c r="AC57" s="10"/>
    </row>
    <row r="58" spans="1:29" x14ac:dyDescent="0.25">
      <c r="A58" s="4" t="s">
        <v>177</v>
      </c>
      <c r="B58" s="4" t="s">
        <v>174</v>
      </c>
      <c r="C58" s="12" t="s">
        <v>881</v>
      </c>
      <c r="D58" s="4" t="s">
        <v>178</v>
      </c>
      <c r="E58" s="4" t="s">
        <v>179</v>
      </c>
      <c r="F58" s="12">
        <v>1998</v>
      </c>
      <c r="G58" s="6">
        <f t="shared" si="0"/>
        <v>10.5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10"/>
      <c r="Z58" s="10"/>
      <c r="AA58" s="10">
        <v>2.5</v>
      </c>
      <c r="AB58" s="5"/>
      <c r="AC58" s="10"/>
    </row>
    <row r="59" spans="1:29" x14ac:dyDescent="0.25">
      <c r="A59" s="4" t="s">
        <v>180</v>
      </c>
      <c r="B59" s="4" t="s">
        <v>181</v>
      </c>
      <c r="C59" s="12" t="s">
        <v>881</v>
      </c>
      <c r="D59" s="4" t="s">
        <v>182</v>
      </c>
      <c r="E59" s="4" t="s">
        <v>183</v>
      </c>
      <c r="F59" s="12">
        <v>2019</v>
      </c>
      <c r="G59" s="6">
        <f t="shared" si="0"/>
        <v>7.75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10"/>
      <c r="Z59" s="10"/>
      <c r="AA59" s="10">
        <v>2.5</v>
      </c>
      <c r="AB59" s="5"/>
      <c r="AC59" s="10"/>
    </row>
    <row r="60" spans="1:29" x14ac:dyDescent="0.25">
      <c r="A60" s="4" t="s">
        <v>184</v>
      </c>
      <c r="B60" s="4" t="s">
        <v>181</v>
      </c>
      <c r="C60" s="12" t="s">
        <v>880</v>
      </c>
      <c r="D60" s="4" t="s">
        <v>185</v>
      </c>
      <c r="E60" s="4" t="s">
        <v>186</v>
      </c>
      <c r="F60" s="12">
        <v>2016</v>
      </c>
      <c r="G60" s="6">
        <f t="shared" si="0"/>
        <v>19</v>
      </c>
      <c r="H60" s="10">
        <v>2</v>
      </c>
      <c r="I60" s="10"/>
      <c r="J60" s="10"/>
      <c r="K60" s="10">
        <v>2</v>
      </c>
      <c r="L60" s="10">
        <v>2.5</v>
      </c>
      <c r="M60" s="10"/>
      <c r="N60" s="10"/>
      <c r="O60" s="10"/>
      <c r="P60" s="10">
        <v>2.5</v>
      </c>
      <c r="Q60" s="10"/>
      <c r="R60" s="10">
        <v>2.25</v>
      </c>
      <c r="S60" s="10"/>
      <c r="T60" s="10"/>
      <c r="U60" s="10"/>
      <c r="V60" s="10">
        <v>2.5</v>
      </c>
      <c r="W60" s="10">
        <v>2.5</v>
      </c>
      <c r="X60" s="10">
        <v>0.25</v>
      </c>
      <c r="Y60" s="10"/>
      <c r="Z60" s="10"/>
      <c r="AA60" s="10">
        <v>2.5</v>
      </c>
      <c r="AB60" s="5"/>
      <c r="AC60" s="10"/>
    </row>
    <row r="61" spans="1:29" x14ac:dyDescent="0.25">
      <c r="A61" s="4" t="s">
        <v>187</v>
      </c>
      <c r="B61" s="4" t="s">
        <v>181</v>
      </c>
      <c r="C61" s="12" t="s">
        <v>881</v>
      </c>
      <c r="D61" s="4" t="s">
        <v>188</v>
      </c>
      <c r="E61" s="4" t="s">
        <v>189</v>
      </c>
      <c r="F61" s="12" t="s">
        <v>967</v>
      </c>
      <c r="G61" s="6">
        <f t="shared" si="0"/>
        <v>60.75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10">
        <v>8.5</v>
      </c>
      <c r="Z61" s="10">
        <v>6</v>
      </c>
      <c r="AA61" s="10">
        <v>2.5</v>
      </c>
      <c r="AB61" s="5"/>
      <c r="AC61" s="10"/>
    </row>
    <row r="62" spans="1:29" x14ac:dyDescent="0.25">
      <c r="A62" s="4" t="s">
        <v>190</v>
      </c>
      <c r="B62" s="4" t="s">
        <v>191</v>
      </c>
      <c r="C62" s="12" t="s">
        <v>881</v>
      </c>
      <c r="D62" s="4" t="s">
        <v>192</v>
      </c>
      <c r="E62" s="4" t="s">
        <v>193</v>
      </c>
      <c r="F62" s="12">
        <v>2006</v>
      </c>
      <c r="G62" s="6">
        <f t="shared" si="0"/>
        <v>13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10"/>
      <c r="Z62" s="10"/>
      <c r="AA62" s="10">
        <v>2.5</v>
      </c>
      <c r="AB62" s="5"/>
      <c r="AC62" s="10"/>
    </row>
    <row r="63" spans="1:29" x14ac:dyDescent="0.25">
      <c r="A63" s="4" t="s">
        <v>194</v>
      </c>
      <c r="B63" s="4" t="s">
        <v>191</v>
      </c>
      <c r="C63" s="12" t="s">
        <v>881</v>
      </c>
      <c r="D63" s="4" t="s">
        <v>195</v>
      </c>
      <c r="E63" s="4" t="s">
        <v>196</v>
      </c>
      <c r="F63" s="12">
        <v>2007</v>
      </c>
      <c r="G63" s="6">
        <f t="shared" si="0"/>
        <v>46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10">
        <v>8</v>
      </c>
      <c r="Z63" s="10"/>
      <c r="AA63" s="10">
        <v>2.5</v>
      </c>
      <c r="AB63" s="5"/>
      <c r="AC63" s="10"/>
    </row>
    <row r="64" spans="1:29" x14ac:dyDescent="0.25">
      <c r="A64" s="4" t="s">
        <v>197</v>
      </c>
      <c r="B64" s="4" t="s">
        <v>191</v>
      </c>
      <c r="C64" s="12" t="s">
        <v>880</v>
      </c>
      <c r="D64" s="4" t="s">
        <v>119</v>
      </c>
      <c r="E64" s="4" t="s">
        <v>198</v>
      </c>
      <c r="F64" s="12">
        <v>2023</v>
      </c>
      <c r="G64" s="6">
        <f t="shared" si="0"/>
        <v>33.5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10"/>
      <c r="Z64" s="10"/>
      <c r="AA64" s="10">
        <v>2.5</v>
      </c>
      <c r="AB64" s="5"/>
      <c r="AC64" s="10"/>
    </row>
    <row r="65" spans="1:29" x14ac:dyDescent="0.25">
      <c r="A65" s="4" t="s">
        <v>199</v>
      </c>
      <c r="B65" s="4" t="s">
        <v>200</v>
      </c>
      <c r="C65" s="12" t="s">
        <v>880</v>
      </c>
      <c r="D65" s="4" t="s">
        <v>201</v>
      </c>
      <c r="E65" s="4" t="s">
        <v>186</v>
      </c>
      <c r="F65" s="12">
        <v>2022</v>
      </c>
      <c r="G65" s="6">
        <f t="shared" si="0"/>
        <v>10.25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10">
        <v>3.5</v>
      </c>
      <c r="Z65" s="10"/>
      <c r="AA65" s="10"/>
      <c r="AB65" s="5"/>
      <c r="AC65" s="10"/>
    </row>
    <row r="66" spans="1:29" x14ac:dyDescent="0.25">
      <c r="A66" s="4" t="s">
        <v>202</v>
      </c>
      <c r="B66" s="4" t="s">
        <v>200</v>
      </c>
      <c r="C66" s="12" t="s">
        <v>881</v>
      </c>
      <c r="D66" s="4" t="s">
        <v>203</v>
      </c>
      <c r="E66" s="4" t="s">
        <v>204</v>
      </c>
      <c r="F66" s="12">
        <v>2023</v>
      </c>
      <c r="G66" s="6">
        <f t="shared" si="0"/>
        <v>43.5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>
        <v>2.5</v>
      </c>
      <c r="X66" s="10"/>
      <c r="Y66" s="10">
        <v>7.5</v>
      </c>
      <c r="Z66" s="10"/>
      <c r="AA66" s="10"/>
      <c r="AB66" s="5"/>
      <c r="AC66" s="10"/>
    </row>
    <row r="67" spans="1:29" x14ac:dyDescent="0.25">
      <c r="A67" s="4" t="s">
        <v>894</v>
      </c>
      <c r="B67" s="4" t="s">
        <v>200</v>
      </c>
      <c r="C67" s="12" t="s">
        <v>881</v>
      </c>
      <c r="D67" s="4" t="s">
        <v>895</v>
      </c>
      <c r="E67" s="4" t="s">
        <v>631</v>
      </c>
      <c r="F67" s="12">
        <v>2025</v>
      </c>
      <c r="G67" s="6">
        <f t="shared" si="0"/>
        <v>23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10">
        <v>7.5</v>
      </c>
      <c r="Z67" s="10"/>
      <c r="AA67" s="10"/>
      <c r="AB67" s="5"/>
      <c r="AC67" s="10"/>
    </row>
    <row r="68" spans="1:29" x14ac:dyDescent="0.25">
      <c r="A68" s="4" t="s">
        <v>205</v>
      </c>
      <c r="B68" s="4" t="s">
        <v>206</v>
      </c>
      <c r="C68" s="12" t="s">
        <v>880</v>
      </c>
      <c r="D68" s="4" t="s">
        <v>207</v>
      </c>
      <c r="E68" s="4" t="s">
        <v>208</v>
      </c>
      <c r="F68" s="12">
        <v>2019</v>
      </c>
      <c r="G68" s="6">
        <f t="shared" ref="G68:G131" si="2">SUM(H68:AC68)</f>
        <v>5.25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10"/>
      <c r="Z68" s="10"/>
      <c r="AA68" s="10"/>
      <c r="AB68" s="5"/>
      <c r="AC68" s="10"/>
    </row>
    <row r="69" spans="1:29" x14ac:dyDescent="0.25">
      <c r="A69" s="4" t="s">
        <v>209</v>
      </c>
      <c r="B69" s="4" t="s">
        <v>206</v>
      </c>
      <c r="C69" s="12" t="s">
        <v>881</v>
      </c>
      <c r="D69" s="4" t="s">
        <v>210</v>
      </c>
      <c r="E69" s="4" t="s">
        <v>211</v>
      </c>
      <c r="F69" s="12">
        <v>2011</v>
      </c>
      <c r="G69" s="6">
        <f t="shared" si="2"/>
        <v>46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10">
        <v>7.5</v>
      </c>
      <c r="Z69" s="10"/>
      <c r="AA69" s="10">
        <v>3.25</v>
      </c>
      <c r="AB69" s="5"/>
      <c r="AC69" s="10"/>
    </row>
    <row r="70" spans="1:29" x14ac:dyDescent="0.25">
      <c r="A70" s="4" t="s">
        <v>212</v>
      </c>
      <c r="B70" s="4" t="s">
        <v>206</v>
      </c>
      <c r="C70" s="12" t="s">
        <v>881</v>
      </c>
      <c r="D70" s="4" t="s">
        <v>213</v>
      </c>
      <c r="E70" s="4" t="s">
        <v>214</v>
      </c>
      <c r="F70" s="12" t="s">
        <v>860</v>
      </c>
      <c r="G70" s="6">
        <f t="shared" si="2"/>
        <v>21.5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10"/>
      <c r="Z70" s="10"/>
      <c r="AA70" s="10">
        <v>3.25</v>
      </c>
      <c r="AB70" s="5"/>
      <c r="AC70" s="10"/>
    </row>
    <row r="71" spans="1:29" x14ac:dyDescent="0.25">
      <c r="A71" s="4" t="s">
        <v>896</v>
      </c>
      <c r="B71" s="4" t="s">
        <v>215</v>
      </c>
      <c r="C71" s="12" t="s">
        <v>881</v>
      </c>
      <c r="D71" s="4" t="s">
        <v>897</v>
      </c>
      <c r="E71" s="4" t="s">
        <v>898</v>
      </c>
      <c r="F71" s="12" t="s">
        <v>961</v>
      </c>
      <c r="G71" s="6">
        <f t="shared" si="2"/>
        <v>42.5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10">
        <v>10</v>
      </c>
      <c r="Z71" s="10">
        <v>6</v>
      </c>
      <c r="AA71" s="10">
        <v>2.5</v>
      </c>
      <c r="AB71" s="5"/>
      <c r="AC71" s="10"/>
    </row>
    <row r="72" spans="1:29" x14ac:dyDescent="0.25">
      <c r="A72" s="4" t="s">
        <v>216</v>
      </c>
      <c r="B72" s="4" t="s">
        <v>215</v>
      </c>
      <c r="C72" s="12" t="s">
        <v>881</v>
      </c>
      <c r="D72" s="4" t="s">
        <v>217</v>
      </c>
      <c r="E72" s="4" t="s">
        <v>218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5"/>
      <c r="AC72" s="10"/>
    </row>
    <row r="73" spans="1:29" x14ac:dyDescent="0.25">
      <c r="A73" s="4" t="s">
        <v>219</v>
      </c>
      <c r="B73" s="4" t="s">
        <v>215</v>
      </c>
      <c r="C73" s="12" t="s">
        <v>880</v>
      </c>
      <c r="D73" s="4" t="s">
        <v>220</v>
      </c>
      <c r="E73" s="4" t="s">
        <v>221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10"/>
      <c r="Z73" s="10"/>
      <c r="AA73" s="10"/>
      <c r="AB73" s="5"/>
      <c r="AC73" s="10"/>
    </row>
    <row r="74" spans="1:29" x14ac:dyDescent="0.25">
      <c r="A74" s="4" t="s">
        <v>222</v>
      </c>
      <c r="B74" s="4" t="s">
        <v>223</v>
      </c>
      <c r="C74" s="12" t="s">
        <v>881</v>
      </c>
      <c r="D74" s="4" t="s">
        <v>224</v>
      </c>
      <c r="E74" s="4" t="s">
        <v>225</v>
      </c>
      <c r="F74" s="12">
        <v>2015</v>
      </c>
      <c r="G74" s="6">
        <f t="shared" si="2"/>
        <v>29.75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10">
        <v>7.5</v>
      </c>
      <c r="Z74" s="10"/>
      <c r="AA74" s="10"/>
      <c r="AB74" s="5"/>
      <c r="AC74" s="10"/>
    </row>
    <row r="75" spans="1:29" x14ac:dyDescent="0.25">
      <c r="A75" s="4" t="s">
        <v>226</v>
      </c>
      <c r="B75" s="4" t="s">
        <v>223</v>
      </c>
      <c r="C75" s="12" t="s">
        <v>881</v>
      </c>
      <c r="D75" s="4" t="s">
        <v>227</v>
      </c>
      <c r="E75" s="4" t="s">
        <v>228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10"/>
      <c r="Z75" s="10"/>
      <c r="AA75" s="10"/>
      <c r="AB75" s="5"/>
      <c r="AC75" s="10"/>
    </row>
    <row r="76" spans="1:29" x14ac:dyDescent="0.25">
      <c r="A76" s="4" t="s">
        <v>229</v>
      </c>
      <c r="B76" s="4" t="s">
        <v>223</v>
      </c>
      <c r="C76" s="12" t="s">
        <v>880</v>
      </c>
      <c r="D76" s="4" t="s">
        <v>230</v>
      </c>
      <c r="E76" s="4" t="s">
        <v>231</v>
      </c>
      <c r="F76" s="12" t="s">
        <v>862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10"/>
      <c r="Z76" s="10"/>
      <c r="AA76" s="10"/>
      <c r="AB76" s="5"/>
      <c r="AC76" s="10"/>
    </row>
    <row r="77" spans="1:29" x14ac:dyDescent="0.25">
      <c r="A77" s="4" t="s">
        <v>232</v>
      </c>
      <c r="B77" s="4" t="s">
        <v>233</v>
      </c>
      <c r="C77" s="12" t="s">
        <v>881</v>
      </c>
      <c r="D77" s="4" t="s">
        <v>234</v>
      </c>
      <c r="E77" s="4" t="s">
        <v>12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10"/>
      <c r="Z77" s="10"/>
      <c r="AA77" s="10"/>
      <c r="AB77" s="5"/>
      <c r="AC77" s="10"/>
    </row>
    <row r="78" spans="1:29" x14ac:dyDescent="0.25">
      <c r="A78" s="4" t="s">
        <v>235</v>
      </c>
      <c r="B78" s="4" t="s">
        <v>233</v>
      </c>
      <c r="C78" s="12" t="s">
        <v>881</v>
      </c>
      <c r="D78" s="4" t="s">
        <v>236</v>
      </c>
      <c r="E78" s="4" t="s">
        <v>237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5"/>
      <c r="AC78" s="10"/>
    </row>
    <row r="79" spans="1:29" x14ac:dyDescent="0.25">
      <c r="A79" s="4" t="s">
        <v>238</v>
      </c>
      <c r="B79" s="4" t="s">
        <v>233</v>
      </c>
      <c r="C79" s="12" t="s">
        <v>880</v>
      </c>
      <c r="D79" s="4" t="s">
        <v>239</v>
      </c>
      <c r="E79" s="4" t="s">
        <v>240</v>
      </c>
      <c r="F79" s="12">
        <v>2003</v>
      </c>
      <c r="G79" s="6">
        <f t="shared" si="2"/>
        <v>47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10">
        <v>8.5</v>
      </c>
      <c r="Z79" s="10"/>
      <c r="AA79" s="10">
        <v>2.5</v>
      </c>
      <c r="AB79" s="5"/>
      <c r="AC79" s="10"/>
    </row>
    <row r="80" spans="1:29" x14ac:dyDescent="0.25">
      <c r="A80" s="4" t="s">
        <v>241</v>
      </c>
      <c r="B80" s="4" t="s">
        <v>242</v>
      </c>
      <c r="C80" s="12" t="s">
        <v>881</v>
      </c>
      <c r="D80" s="4" t="s">
        <v>243</v>
      </c>
      <c r="E80" s="4" t="s">
        <v>244</v>
      </c>
      <c r="F80" s="12">
        <v>2023</v>
      </c>
      <c r="G80" s="6">
        <f t="shared" si="2"/>
        <v>50.5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10">
        <v>6.5</v>
      </c>
      <c r="Z80" s="10"/>
      <c r="AA80" s="10">
        <v>2.5</v>
      </c>
      <c r="AB80" s="5"/>
      <c r="AC80" s="10"/>
    </row>
    <row r="81" spans="1:29" x14ac:dyDescent="0.25">
      <c r="A81" s="4" t="s">
        <v>245</v>
      </c>
      <c r="B81" s="4" t="s">
        <v>242</v>
      </c>
      <c r="C81" s="12" t="s">
        <v>881</v>
      </c>
      <c r="D81" s="4" t="s">
        <v>246</v>
      </c>
      <c r="E81" s="4" t="s">
        <v>247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10"/>
      <c r="Z81" s="10"/>
      <c r="AA81" s="10"/>
      <c r="AB81" s="5"/>
      <c r="AC81" s="10"/>
    </row>
    <row r="82" spans="1:29" x14ac:dyDescent="0.25">
      <c r="A82" s="4" t="s">
        <v>844</v>
      </c>
      <c r="B82" s="4" t="s">
        <v>242</v>
      </c>
      <c r="C82" s="12" t="s">
        <v>880</v>
      </c>
      <c r="D82" s="4" t="s">
        <v>148</v>
      </c>
      <c r="E82" s="4" t="s">
        <v>845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10"/>
      <c r="Z82" s="10"/>
      <c r="AA82" s="10"/>
      <c r="AB82" s="5"/>
      <c r="AC82" s="10"/>
    </row>
    <row r="83" spans="1:29" x14ac:dyDescent="0.25">
      <c r="A83" s="4" t="s">
        <v>248</v>
      </c>
      <c r="B83" s="4" t="s">
        <v>249</v>
      </c>
      <c r="C83" s="12" t="s">
        <v>881</v>
      </c>
      <c r="D83" s="4" t="s">
        <v>250</v>
      </c>
      <c r="E83" s="4" t="s">
        <v>251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5"/>
      <c r="AC83" s="10"/>
    </row>
    <row r="84" spans="1:29" x14ac:dyDescent="0.25">
      <c r="A84" s="4" t="s">
        <v>252</v>
      </c>
      <c r="B84" s="4" t="s">
        <v>249</v>
      </c>
      <c r="C84" s="12" t="s">
        <v>880</v>
      </c>
      <c r="D84" s="4" t="s">
        <v>253</v>
      </c>
      <c r="E84" s="4" t="s">
        <v>254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10"/>
      <c r="Z84" s="10"/>
      <c r="AA84" s="10"/>
      <c r="AB84" s="5"/>
      <c r="AC84" s="10"/>
    </row>
    <row r="85" spans="1:29" x14ac:dyDescent="0.25">
      <c r="A85" s="4" t="s">
        <v>255</v>
      </c>
      <c r="B85" s="4" t="s">
        <v>249</v>
      </c>
      <c r="C85" s="12" t="s">
        <v>881</v>
      </c>
      <c r="D85" s="4" t="s">
        <v>256</v>
      </c>
      <c r="E85" s="4" t="s">
        <v>257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10"/>
      <c r="Z85" s="10"/>
      <c r="AA85" s="10"/>
      <c r="AB85" s="5"/>
      <c r="AC85" s="10"/>
    </row>
    <row r="86" spans="1:29" x14ac:dyDescent="0.25">
      <c r="A86" s="4" t="s">
        <v>258</v>
      </c>
      <c r="B86" s="4" t="s">
        <v>259</v>
      </c>
      <c r="C86" s="12" t="s">
        <v>881</v>
      </c>
      <c r="D86" s="4" t="s">
        <v>260</v>
      </c>
      <c r="E86" s="4" t="s">
        <v>261</v>
      </c>
      <c r="F86" s="12">
        <v>2023</v>
      </c>
      <c r="G86" s="6">
        <f t="shared" si="2"/>
        <v>25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9.5</v>
      </c>
      <c r="Z86" s="10"/>
      <c r="AA86" s="10"/>
      <c r="AB86" s="5"/>
      <c r="AC86" s="10"/>
    </row>
    <row r="87" spans="1:29" x14ac:dyDescent="0.25">
      <c r="A87" s="4" t="s">
        <v>262</v>
      </c>
      <c r="B87" s="4" t="s">
        <v>259</v>
      </c>
      <c r="C87" s="12" t="s">
        <v>881</v>
      </c>
      <c r="D87" s="4" t="s">
        <v>263</v>
      </c>
      <c r="E87" s="4" t="s">
        <v>264</v>
      </c>
      <c r="F87" s="12">
        <v>2021</v>
      </c>
      <c r="G87" s="6">
        <f t="shared" si="2"/>
        <v>27.5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10">
        <v>7.5</v>
      </c>
      <c r="Z87" s="10"/>
      <c r="AA87" s="10"/>
      <c r="AB87" s="5"/>
      <c r="AC87" s="10"/>
    </row>
    <row r="88" spans="1:29" x14ac:dyDescent="0.25">
      <c r="A88" s="4" t="s">
        <v>265</v>
      </c>
      <c r="B88" s="4" t="s">
        <v>259</v>
      </c>
      <c r="C88" s="12" t="s">
        <v>880</v>
      </c>
      <c r="D88" s="4" t="s">
        <v>266</v>
      </c>
      <c r="E88" s="4" t="s">
        <v>267</v>
      </c>
      <c r="F88" s="12">
        <v>2008</v>
      </c>
      <c r="G88" s="6">
        <f t="shared" si="2"/>
        <v>41.25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10">
        <v>8</v>
      </c>
      <c r="Z88" s="10"/>
      <c r="AA88" s="10">
        <v>4</v>
      </c>
      <c r="AB88" s="5"/>
      <c r="AC88" s="10"/>
    </row>
    <row r="89" spans="1:29" x14ac:dyDescent="0.25">
      <c r="A89" s="4" t="s">
        <v>846</v>
      </c>
      <c r="B89" s="4" t="s">
        <v>268</v>
      </c>
      <c r="C89" s="12" t="s">
        <v>881</v>
      </c>
      <c r="D89" s="4" t="s">
        <v>847</v>
      </c>
      <c r="E89" s="4" t="s">
        <v>848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5"/>
      <c r="AC89" s="10"/>
    </row>
    <row r="90" spans="1:29" ht="30" x14ac:dyDescent="0.25">
      <c r="A90" s="4" t="s">
        <v>270</v>
      </c>
      <c r="B90" s="4" t="s">
        <v>268</v>
      </c>
      <c r="C90" s="12" t="s">
        <v>880</v>
      </c>
      <c r="D90" s="4" t="s">
        <v>271</v>
      </c>
      <c r="E90" s="4" t="s">
        <v>272</v>
      </c>
      <c r="F90" s="12" t="s">
        <v>863</v>
      </c>
      <c r="G90" s="6">
        <f t="shared" si="2"/>
        <v>75.25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10">
        <v>11.5</v>
      </c>
      <c r="Z90" s="10"/>
      <c r="AA90" s="10">
        <v>2.5</v>
      </c>
      <c r="AB90" s="5"/>
      <c r="AC90" s="10"/>
    </row>
    <row r="91" spans="1:29" x14ac:dyDescent="0.25">
      <c r="A91" s="4" t="s">
        <v>273</v>
      </c>
      <c r="B91" s="4" t="s">
        <v>268</v>
      </c>
      <c r="C91" s="12" t="s">
        <v>881</v>
      </c>
      <c r="D91" s="4" t="s">
        <v>274</v>
      </c>
      <c r="E91" s="4" t="s">
        <v>275</v>
      </c>
      <c r="F91" s="12" t="s">
        <v>864</v>
      </c>
      <c r="G91" s="6">
        <f t="shared" si="2"/>
        <v>32.5</v>
      </c>
      <c r="H91" s="10"/>
      <c r="I91" s="10">
        <f>7.5+1</f>
        <v>8.5</v>
      </c>
      <c r="J91" s="10">
        <v>6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v>2.5</v>
      </c>
      <c r="W91" s="10">
        <v>2.5</v>
      </c>
      <c r="X91" s="10">
        <v>6</v>
      </c>
      <c r="Y91" s="10">
        <v>4.5</v>
      </c>
      <c r="Z91" s="10"/>
      <c r="AA91" s="10">
        <v>2.5</v>
      </c>
      <c r="AB91" s="5"/>
      <c r="AC91" s="10"/>
    </row>
    <row r="92" spans="1:29" x14ac:dyDescent="0.25">
      <c r="A92" s="4" t="s">
        <v>899</v>
      </c>
      <c r="B92" s="4" t="s">
        <v>276</v>
      </c>
      <c r="C92" s="12" t="s">
        <v>881</v>
      </c>
      <c r="D92" s="4" t="s">
        <v>900</v>
      </c>
      <c r="E92" s="4" t="s">
        <v>901</v>
      </c>
      <c r="F92" s="12">
        <v>2025</v>
      </c>
      <c r="G92" s="6">
        <f t="shared" si="2"/>
        <v>21.5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10"/>
      <c r="Z92" s="10"/>
      <c r="AA92" s="10">
        <v>2.5</v>
      </c>
      <c r="AB92" s="5"/>
      <c r="AC92" s="10"/>
    </row>
    <row r="93" spans="1:29" x14ac:dyDescent="0.25">
      <c r="A93" s="4" t="s">
        <v>277</v>
      </c>
      <c r="B93" s="4" t="s">
        <v>276</v>
      </c>
      <c r="C93" s="12" t="s">
        <v>880</v>
      </c>
      <c r="D93" s="4" t="s">
        <v>278</v>
      </c>
      <c r="E93" s="4" t="s">
        <v>279</v>
      </c>
      <c r="F93" s="12">
        <v>2007</v>
      </c>
      <c r="G93" s="6">
        <f t="shared" si="2"/>
        <v>24.25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10">
        <v>7.5</v>
      </c>
      <c r="Z93" s="10"/>
      <c r="AA93" s="10"/>
      <c r="AB93" s="5"/>
      <c r="AC93" s="10"/>
    </row>
    <row r="94" spans="1:29" x14ac:dyDescent="0.25">
      <c r="A94" s="4" t="s">
        <v>280</v>
      </c>
      <c r="B94" s="4" t="s">
        <v>276</v>
      </c>
      <c r="C94" s="12" t="s">
        <v>881</v>
      </c>
      <c r="D94" s="4" t="s">
        <v>281</v>
      </c>
      <c r="E94" s="4" t="s">
        <v>282</v>
      </c>
      <c r="F94" s="12">
        <v>1991</v>
      </c>
      <c r="G94" s="6">
        <f t="shared" si="2"/>
        <v>52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10">
        <v>9.5</v>
      </c>
      <c r="Z94" s="10"/>
      <c r="AA94" s="10">
        <v>2.5</v>
      </c>
      <c r="AB94" s="5"/>
      <c r="AC94" s="10"/>
    </row>
    <row r="95" spans="1:29" x14ac:dyDescent="0.25">
      <c r="A95" s="4" t="s">
        <v>283</v>
      </c>
      <c r="B95" s="4" t="s">
        <v>284</v>
      </c>
      <c r="C95" s="12" t="s">
        <v>881</v>
      </c>
      <c r="D95" s="4" t="s">
        <v>285</v>
      </c>
      <c r="E95" s="4" t="s">
        <v>44</v>
      </c>
      <c r="F95" s="12" t="s">
        <v>865</v>
      </c>
      <c r="G95" s="6">
        <f t="shared" si="2"/>
        <v>75.25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10">
        <v>12</v>
      </c>
      <c r="Z95" s="10"/>
      <c r="AA95" s="10">
        <v>2.25</v>
      </c>
      <c r="AB95" s="5"/>
      <c r="AC95" s="10"/>
    </row>
    <row r="96" spans="1:29" x14ac:dyDescent="0.25">
      <c r="A96" s="4" t="s">
        <v>286</v>
      </c>
      <c r="B96" s="4" t="s">
        <v>284</v>
      </c>
      <c r="C96" s="12" t="s">
        <v>880</v>
      </c>
      <c r="D96" s="4" t="s">
        <v>287</v>
      </c>
      <c r="E96" s="4" t="s">
        <v>30</v>
      </c>
      <c r="F96" s="12" t="s">
        <v>866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10"/>
      <c r="Z96" s="10"/>
      <c r="AA96" s="10"/>
      <c r="AB96" s="5"/>
      <c r="AC96" s="10"/>
    </row>
    <row r="97" spans="1:29" x14ac:dyDescent="0.25">
      <c r="A97" s="4" t="s">
        <v>288</v>
      </c>
      <c r="B97" s="4" t="s">
        <v>284</v>
      </c>
      <c r="C97" s="12" t="s">
        <v>881</v>
      </c>
      <c r="D97" s="4" t="s">
        <v>289</v>
      </c>
      <c r="E97" s="4" t="s">
        <v>290</v>
      </c>
      <c r="F97" s="12">
        <v>2023</v>
      </c>
      <c r="G97" s="6">
        <f t="shared" si="2"/>
        <v>40.75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10">
        <v>9</v>
      </c>
      <c r="Z97" s="10"/>
      <c r="AA97" s="10">
        <v>2.25</v>
      </c>
      <c r="AB97" s="5"/>
      <c r="AC97" s="10"/>
    </row>
    <row r="98" spans="1:29" x14ac:dyDescent="0.25">
      <c r="A98" s="4" t="s">
        <v>291</v>
      </c>
      <c r="B98" s="4" t="s">
        <v>292</v>
      </c>
      <c r="C98" s="12" t="s">
        <v>881</v>
      </c>
      <c r="D98" s="4" t="s">
        <v>293</v>
      </c>
      <c r="E98" s="4" t="s">
        <v>294</v>
      </c>
      <c r="F98" s="12">
        <v>2023</v>
      </c>
      <c r="G98" s="6">
        <f t="shared" si="2"/>
        <v>26.25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10">
        <v>8</v>
      </c>
      <c r="Z98" s="10"/>
      <c r="AA98" s="10"/>
      <c r="AB98" s="5"/>
      <c r="AC98" s="10"/>
    </row>
    <row r="99" spans="1:29" x14ac:dyDescent="0.25">
      <c r="A99" s="4" t="s">
        <v>295</v>
      </c>
      <c r="B99" s="4" t="s">
        <v>292</v>
      </c>
      <c r="C99" s="12" t="s">
        <v>881</v>
      </c>
      <c r="D99" s="4" t="s">
        <v>296</v>
      </c>
      <c r="E99" s="4" t="s">
        <v>297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10"/>
      <c r="Z99" s="10"/>
      <c r="AA99" s="10"/>
      <c r="AB99" s="5"/>
      <c r="AC99" s="10"/>
    </row>
    <row r="100" spans="1:29" x14ac:dyDescent="0.25">
      <c r="A100" s="4" t="s">
        <v>298</v>
      </c>
      <c r="B100" s="4" t="s">
        <v>292</v>
      </c>
      <c r="C100" s="12" t="s">
        <v>880</v>
      </c>
      <c r="D100" s="4" t="s">
        <v>299</v>
      </c>
      <c r="E100" s="4" t="s">
        <v>300</v>
      </c>
      <c r="F100" s="12">
        <v>2023</v>
      </c>
      <c r="G100" s="6">
        <f t="shared" si="2"/>
        <v>23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7.5</v>
      </c>
      <c r="Z100" s="10"/>
      <c r="AA100" s="10"/>
      <c r="AB100" s="5"/>
      <c r="AC100" s="10"/>
    </row>
    <row r="101" spans="1:29" x14ac:dyDescent="0.25">
      <c r="A101" s="4" t="s">
        <v>301</v>
      </c>
      <c r="B101" s="4" t="s">
        <v>302</v>
      </c>
      <c r="C101" s="12" t="s">
        <v>880</v>
      </c>
      <c r="D101" s="4" t="s">
        <v>834</v>
      </c>
      <c r="E101" s="4" t="s">
        <v>835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10"/>
      <c r="Z101" s="10"/>
      <c r="AA101" s="10"/>
      <c r="AB101" s="5"/>
      <c r="AC101" s="10"/>
    </row>
    <row r="102" spans="1:29" x14ac:dyDescent="0.25">
      <c r="A102" s="4" t="s">
        <v>303</v>
      </c>
      <c r="B102" s="4" t="s">
        <v>302</v>
      </c>
      <c r="C102" s="12" t="s">
        <v>881</v>
      </c>
      <c r="D102" s="4" t="s">
        <v>304</v>
      </c>
      <c r="E102" s="4" t="s">
        <v>305</v>
      </c>
      <c r="F102" s="12" t="s">
        <v>856</v>
      </c>
      <c r="G102" s="6">
        <f t="shared" si="2"/>
        <v>14.5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10"/>
      <c r="Z102" s="10"/>
      <c r="AA102" s="10">
        <v>2.25</v>
      </c>
      <c r="AB102" s="5"/>
      <c r="AC102" s="10"/>
    </row>
    <row r="103" spans="1:29" x14ac:dyDescent="0.25">
      <c r="A103" s="4" t="s">
        <v>882</v>
      </c>
      <c r="B103" s="4" t="s">
        <v>302</v>
      </c>
      <c r="C103" s="12" t="s">
        <v>881</v>
      </c>
      <c r="D103" s="4" t="s">
        <v>883</v>
      </c>
      <c r="E103" s="4" t="s">
        <v>884</v>
      </c>
      <c r="F103" s="12">
        <v>2026</v>
      </c>
      <c r="G103" s="6">
        <f t="shared" si="2"/>
        <v>8.75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10"/>
      <c r="Z103" s="10">
        <v>6</v>
      </c>
      <c r="AA103" s="10"/>
      <c r="AB103" s="5"/>
      <c r="AC103" s="10"/>
    </row>
    <row r="104" spans="1:29" x14ac:dyDescent="0.25">
      <c r="A104" s="4" t="s">
        <v>306</v>
      </c>
      <c r="B104" s="4" t="s">
        <v>307</v>
      </c>
      <c r="C104" s="12" t="s">
        <v>881</v>
      </c>
      <c r="D104" s="4" t="s">
        <v>308</v>
      </c>
      <c r="E104" s="4" t="s">
        <v>309</v>
      </c>
      <c r="F104" s="12">
        <v>2023</v>
      </c>
      <c r="G104" s="6">
        <f t="shared" si="2"/>
        <v>9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>
        <v>2.5</v>
      </c>
      <c r="AB104" s="5"/>
      <c r="AC104" s="10">
        <v>0.5</v>
      </c>
    </row>
    <row r="105" spans="1:29" x14ac:dyDescent="0.25">
      <c r="A105" s="4" t="s">
        <v>310</v>
      </c>
      <c r="B105" s="4" t="s">
        <v>307</v>
      </c>
      <c r="C105" s="12" t="s">
        <v>881</v>
      </c>
      <c r="D105" s="4" t="s">
        <v>311</v>
      </c>
      <c r="E105" s="4" t="s">
        <v>312</v>
      </c>
      <c r="F105" s="12">
        <v>2013</v>
      </c>
      <c r="G105" s="6">
        <f t="shared" si="2"/>
        <v>18.5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10">
        <v>7.5</v>
      </c>
      <c r="Z105" s="10"/>
      <c r="AA105" s="10">
        <v>2.5</v>
      </c>
      <c r="AB105" s="5"/>
      <c r="AC105" s="10">
        <v>0.5</v>
      </c>
    </row>
    <row r="106" spans="1:29" x14ac:dyDescent="0.25">
      <c r="A106" s="4" t="s">
        <v>313</v>
      </c>
      <c r="B106" s="4" t="s">
        <v>307</v>
      </c>
      <c r="C106" s="12" t="s">
        <v>880</v>
      </c>
      <c r="D106" s="4" t="s">
        <v>314</v>
      </c>
      <c r="E106" s="4" t="s">
        <v>315</v>
      </c>
      <c r="F106" s="12" t="s">
        <v>966</v>
      </c>
      <c r="G106" s="6">
        <f t="shared" si="2"/>
        <v>14.5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5.5</v>
      </c>
      <c r="Z106" s="10">
        <v>6</v>
      </c>
      <c r="AA106" s="10">
        <v>2.5</v>
      </c>
      <c r="AB106" s="5"/>
      <c r="AC106" s="10">
        <v>0.5</v>
      </c>
    </row>
    <row r="107" spans="1:29" x14ac:dyDescent="0.25">
      <c r="A107" s="4" t="s">
        <v>316</v>
      </c>
      <c r="B107" s="4" t="s">
        <v>317</v>
      </c>
      <c r="C107" s="12" t="s">
        <v>881</v>
      </c>
      <c r="D107" s="4" t="s">
        <v>318</v>
      </c>
      <c r="E107" s="4" t="s">
        <v>319</v>
      </c>
      <c r="F107" s="12" t="s">
        <v>856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5"/>
      <c r="AC107" s="10"/>
    </row>
    <row r="108" spans="1:29" x14ac:dyDescent="0.25">
      <c r="A108" s="4" t="s">
        <v>320</v>
      </c>
      <c r="B108" s="4" t="s">
        <v>317</v>
      </c>
      <c r="C108" s="12" t="s">
        <v>881</v>
      </c>
      <c r="D108" s="4" t="s">
        <v>321</v>
      </c>
      <c r="E108" s="4" t="s">
        <v>86</v>
      </c>
      <c r="F108" s="12" t="s">
        <v>921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10"/>
      <c r="Z108" s="10"/>
      <c r="AA108" s="10"/>
      <c r="AB108" s="5"/>
      <c r="AC108" s="10"/>
    </row>
    <row r="109" spans="1:29" x14ac:dyDescent="0.25">
      <c r="A109" s="4" t="s">
        <v>322</v>
      </c>
      <c r="B109" s="4" t="s">
        <v>317</v>
      </c>
      <c r="C109" s="12" t="s">
        <v>880</v>
      </c>
      <c r="D109" s="4" t="s">
        <v>323</v>
      </c>
      <c r="E109" s="4" t="s">
        <v>324</v>
      </c>
      <c r="F109" s="12">
        <v>2023</v>
      </c>
      <c r="G109" s="6">
        <f t="shared" si="2"/>
        <v>64.5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10">
        <v>9</v>
      </c>
      <c r="Z109" s="10"/>
      <c r="AA109" s="10">
        <v>2.25</v>
      </c>
      <c r="AB109" s="5"/>
      <c r="AC109" s="10"/>
    </row>
    <row r="110" spans="1:29" x14ac:dyDescent="0.25">
      <c r="A110" s="4" t="s">
        <v>325</v>
      </c>
      <c r="B110" s="4" t="s">
        <v>326</v>
      </c>
      <c r="C110" s="12" t="s">
        <v>881</v>
      </c>
      <c r="D110" s="4" t="s">
        <v>327</v>
      </c>
      <c r="E110" s="4" t="s">
        <v>328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10"/>
      <c r="Z110" s="10"/>
      <c r="AA110" s="10"/>
      <c r="AB110" s="5"/>
      <c r="AC110" s="10"/>
    </row>
    <row r="111" spans="1:29" x14ac:dyDescent="0.25">
      <c r="A111" s="4" t="s">
        <v>915</v>
      </c>
      <c r="B111" s="4" t="s">
        <v>326</v>
      </c>
      <c r="C111" s="12" t="s">
        <v>880</v>
      </c>
      <c r="D111" s="4" t="s">
        <v>916</v>
      </c>
      <c r="E111" s="4" t="s">
        <v>917</v>
      </c>
      <c r="F111" s="12">
        <v>2019</v>
      </c>
      <c r="G111" s="6">
        <f t="shared" si="2"/>
        <v>20.5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10">
        <v>7.5</v>
      </c>
      <c r="Z111" s="10"/>
      <c r="AA111" s="10"/>
      <c r="AB111" s="5"/>
      <c r="AC111" s="10"/>
    </row>
    <row r="112" spans="1:29" x14ac:dyDescent="0.25">
      <c r="A112" s="4" t="s">
        <v>329</v>
      </c>
      <c r="B112" s="4" t="s">
        <v>326</v>
      </c>
      <c r="C112" s="12" t="s">
        <v>881</v>
      </c>
      <c r="D112" s="4" t="s">
        <v>188</v>
      </c>
      <c r="E112" s="4" t="s">
        <v>126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5"/>
      <c r="AC112" s="10"/>
    </row>
    <row r="113" spans="1:29" x14ac:dyDescent="0.25">
      <c r="A113" s="4" t="s">
        <v>330</v>
      </c>
      <c r="B113" s="4" t="s">
        <v>331</v>
      </c>
      <c r="C113" s="12" t="s">
        <v>880</v>
      </c>
      <c r="D113" s="4" t="s">
        <v>332</v>
      </c>
      <c r="E113" s="4" t="s">
        <v>333</v>
      </c>
      <c r="F113" s="12" t="s">
        <v>867</v>
      </c>
      <c r="G113" s="6">
        <f t="shared" si="2"/>
        <v>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5"/>
      <c r="AC113" s="10"/>
    </row>
    <row r="114" spans="1:29" x14ac:dyDescent="0.25">
      <c r="A114" s="4" t="s">
        <v>334</v>
      </c>
      <c r="B114" s="4" t="s">
        <v>331</v>
      </c>
      <c r="C114" s="12" t="s">
        <v>881</v>
      </c>
      <c r="D114" s="4" t="s">
        <v>335</v>
      </c>
      <c r="E114" s="4" t="s">
        <v>336</v>
      </c>
      <c r="F114" s="12">
        <v>2020</v>
      </c>
      <c r="G114" s="6">
        <f t="shared" si="2"/>
        <v>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5"/>
      <c r="AC114" s="10"/>
    </row>
    <row r="115" spans="1:29" x14ac:dyDescent="0.25">
      <c r="A115" s="4" t="s">
        <v>337</v>
      </c>
      <c r="B115" s="4" t="s">
        <v>331</v>
      </c>
      <c r="C115" s="12" t="s">
        <v>881</v>
      </c>
      <c r="D115" s="4" t="s">
        <v>338</v>
      </c>
      <c r="E115" s="4" t="s">
        <v>114</v>
      </c>
      <c r="F115" s="12">
        <v>2019</v>
      </c>
      <c r="G115" s="6">
        <f t="shared" si="2"/>
        <v>7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10"/>
      <c r="Z115" s="10"/>
      <c r="AA115" s="10">
        <v>2</v>
      </c>
      <c r="AB115" s="5"/>
      <c r="AC115" s="10"/>
    </row>
    <row r="116" spans="1:29" x14ac:dyDescent="0.25">
      <c r="A116" s="4" t="s">
        <v>339</v>
      </c>
      <c r="B116" s="4" t="s">
        <v>340</v>
      </c>
      <c r="C116" s="12" t="s">
        <v>881</v>
      </c>
      <c r="D116" s="4" t="s">
        <v>341</v>
      </c>
      <c r="E116" s="4" t="s">
        <v>342</v>
      </c>
      <c r="F116" s="12" t="s">
        <v>868</v>
      </c>
      <c r="G116" s="6">
        <f t="shared" si="2"/>
        <v>12.75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10"/>
      <c r="Z116" s="10"/>
      <c r="AA116" s="10">
        <v>3.25</v>
      </c>
      <c r="AB116" s="5"/>
      <c r="AC116" s="10"/>
    </row>
    <row r="117" spans="1:29" x14ac:dyDescent="0.25">
      <c r="A117" s="4" t="s">
        <v>343</v>
      </c>
      <c r="B117" s="4" t="s">
        <v>340</v>
      </c>
      <c r="C117" s="12" t="s">
        <v>880</v>
      </c>
      <c r="D117" s="4" t="s">
        <v>344</v>
      </c>
      <c r="E117" s="4" t="s">
        <v>345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5"/>
      <c r="AC117" s="10"/>
    </row>
    <row r="118" spans="1:29" x14ac:dyDescent="0.25">
      <c r="A118" s="4" t="s">
        <v>346</v>
      </c>
      <c r="B118" s="4" t="s">
        <v>340</v>
      </c>
      <c r="C118" s="12" t="s">
        <v>881</v>
      </c>
      <c r="D118" s="4" t="s">
        <v>347</v>
      </c>
      <c r="E118" s="4" t="s">
        <v>345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5"/>
      <c r="AC118" s="10"/>
    </row>
    <row r="119" spans="1:29" x14ac:dyDescent="0.25">
      <c r="A119" s="4" t="s">
        <v>348</v>
      </c>
      <c r="B119" s="4" t="s">
        <v>349</v>
      </c>
      <c r="C119" s="12" t="s">
        <v>881</v>
      </c>
      <c r="D119" s="4" t="s">
        <v>350</v>
      </c>
      <c r="E119" s="4" t="s">
        <v>351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5"/>
      <c r="AC119" s="10"/>
    </row>
    <row r="120" spans="1:29" x14ac:dyDescent="0.25">
      <c r="A120" s="4" t="s">
        <v>352</v>
      </c>
      <c r="B120" s="4" t="s">
        <v>349</v>
      </c>
      <c r="C120" s="12" t="s">
        <v>880</v>
      </c>
      <c r="D120" s="4" t="s">
        <v>353</v>
      </c>
      <c r="E120" s="4" t="s">
        <v>354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10"/>
      <c r="Z120" s="10"/>
      <c r="AA120" s="10"/>
      <c r="AB120" s="5"/>
      <c r="AC120" s="10"/>
    </row>
    <row r="121" spans="1:29" x14ac:dyDescent="0.25">
      <c r="A121" s="4" t="s">
        <v>355</v>
      </c>
      <c r="B121" s="4" t="s">
        <v>349</v>
      </c>
      <c r="C121" s="12" t="s">
        <v>881</v>
      </c>
      <c r="D121" s="4" t="s">
        <v>356</v>
      </c>
      <c r="E121" s="4" t="s">
        <v>357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10"/>
      <c r="Z121" s="10"/>
      <c r="AA121" s="10"/>
      <c r="AB121" s="5"/>
      <c r="AC121" s="10"/>
    </row>
    <row r="122" spans="1:29" x14ac:dyDescent="0.25">
      <c r="A122" s="4" t="s">
        <v>358</v>
      </c>
      <c r="B122" s="4" t="s">
        <v>218</v>
      </c>
      <c r="C122" s="12" t="s">
        <v>881</v>
      </c>
      <c r="D122" s="4" t="s">
        <v>359</v>
      </c>
      <c r="E122" s="4" t="s">
        <v>360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5"/>
      <c r="AC122" s="10"/>
    </row>
    <row r="123" spans="1:29" x14ac:dyDescent="0.25">
      <c r="A123" s="4" t="s">
        <v>361</v>
      </c>
      <c r="B123" s="4" t="s">
        <v>218</v>
      </c>
      <c r="C123" s="12" t="s">
        <v>881</v>
      </c>
      <c r="D123" s="4" t="s">
        <v>362</v>
      </c>
      <c r="E123" s="4" t="s">
        <v>363</v>
      </c>
      <c r="F123" s="12">
        <v>1994</v>
      </c>
      <c r="G123" s="6">
        <f t="shared" si="2"/>
        <v>7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10"/>
      <c r="Z123" s="10"/>
      <c r="AA123" s="10">
        <v>2.5</v>
      </c>
      <c r="AB123" s="5"/>
      <c r="AC123" s="10"/>
    </row>
    <row r="124" spans="1:29" x14ac:dyDescent="0.25">
      <c r="A124" s="4" t="s">
        <v>364</v>
      </c>
      <c r="B124" s="4" t="s">
        <v>218</v>
      </c>
      <c r="C124" s="12" t="s">
        <v>880</v>
      </c>
      <c r="D124" s="4" t="s">
        <v>365</v>
      </c>
      <c r="E124" s="4" t="s">
        <v>366</v>
      </c>
      <c r="F124" s="12">
        <v>1999</v>
      </c>
      <c r="G124" s="6">
        <f t="shared" si="2"/>
        <v>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5"/>
      <c r="AC124" s="10">
        <v>1</v>
      </c>
    </row>
    <row r="125" spans="1:29" ht="15" customHeight="1" x14ac:dyDescent="0.25">
      <c r="A125" s="4" t="s">
        <v>367</v>
      </c>
      <c r="B125" s="4" t="s">
        <v>368</v>
      </c>
      <c r="C125" s="12" t="s">
        <v>881</v>
      </c>
      <c r="D125" s="4" t="s">
        <v>369</v>
      </c>
      <c r="E125" s="4" t="s">
        <v>370</v>
      </c>
      <c r="F125" s="12">
        <v>2019</v>
      </c>
      <c r="G125" s="6">
        <f t="shared" si="2"/>
        <v>35.5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10"/>
      <c r="Z125" s="10"/>
      <c r="AA125" s="10">
        <v>2.5</v>
      </c>
      <c r="AB125" s="5"/>
      <c r="AC125" s="10"/>
    </row>
    <row r="126" spans="1:29" x14ac:dyDescent="0.25">
      <c r="A126" s="4" t="s">
        <v>823</v>
      </c>
      <c r="B126" s="4" t="s">
        <v>368</v>
      </c>
      <c r="C126" s="12" t="s">
        <v>881</v>
      </c>
      <c r="D126" s="4" t="s">
        <v>824</v>
      </c>
      <c r="E126" s="4" t="s">
        <v>825</v>
      </c>
      <c r="F126" s="12" t="s">
        <v>967</v>
      </c>
      <c r="G126" s="6">
        <f t="shared" si="2"/>
        <v>41.75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10">
        <v>0.5</v>
      </c>
      <c r="Z126" s="10">
        <v>6</v>
      </c>
      <c r="AA126" s="10"/>
      <c r="AB126" s="5"/>
      <c r="AC126" s="10"/>
    </row>
    <row r="127" spans="1:29" x14ac:dyDescent="0.25">
      <c r="A127" s="4" t="s">
        <v>372</v>
      </c>
      <c r="B127" s="4" t="s">
        <v>368</v>
      </c>
      <c r="C127" s="12" t="s">
        <v>880</v>
      </c>
      <c r="D127" s="4" t="s">
        <v>373</v>
      </c>
      <c r="E127" s="4" t="s">
        <v>374</v>
      </c>
      <c r="F127" s="12">
        <v>1999</v>
      </c>
      <c r="G127" s="6">
        <f t="shared" si="2"/>
        <v>69.25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10">
        <v>9.5</v>
      </c>
      <c r="Z127" s="10"/>
      <c r="AA127" s="10">
        <v>2.5</v>
      </c>
      <c r="AB127" s="5"/>
      <c r="AC127" s="10"/>
    </row>
    <row r="128" spans="1:29" x14ac:dyDescent="0.25">
      <c r="A128" s="4" t="s">
        <v>918</v>
      </c>
      <c r="B128" s="4" t="s">
        <v>375</v>
      </c>
      <c r="C128" s="12" t="s">
        <v>881</v>
      </c>
      <c r="D128" s="4" t="s">
        <v>919</v>
      </c>
      <c r="E128" s="4" t="s">
        <v>527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10"/>
      <c r="Z128" s="10"/>
      <c r="AA128" s="10"/>
      <c r="AB128" s="5"/>
      <c r="AC128" s="10"/>
    </row>
    <row r="129" spans="1:29" x14ac:dyDescent="0.25">
      <c r="A129" s="4" t="s">
        <v>377</v>
      </c>
      <c r="B129" s="4" t="s">
        <v>375</v>
      </c>
      <c r="C129" s="12" t="s">
        <v>880</v>
      </c>
      <c r="D129" s="4" t="s">
        <v>378</v>
      </c>
      <c r="E129" s="4" t="s">
        <v>379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10"/>
      <c r="Z129" s="10"/>
      <c r="AA129" s="10"/>
      <c r="AB129" s="5"/>
      <c r="AC129" s="10"/>
    </row>
    <row r="130" spans="1:29" x14ac:dyDescent="0.25">
      <c r="A130" s="4" t="s">
        <v>380</v>
      </c>
      <c r="B130" s="4" t="s">
        <v>375</v>
      </c>
      <c r="C130" s="12" t="s">
        <v>881</v>
      </c>
      <c r="D130" s="4" t="s">
        <v>146</v>
      </c>
      <c r="E130" s="4" t="s">
        <v>381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10"/>
      <c r="Z130" s="10"/>
      <c r="AA130" s="10"/>
      <c r="AB130" s="5"/>
      <c r="AC130" s="10"/>
    </row>
    <row r="131" spans="1:29" x14ac:dyDescent="0.25">
      <c r="A131" s="4" t="s">
        <v>382</v>
      </c>
      <c r="B131" s="4" t="s">
        <v>383</v>
      </c>
      <c r="C131" s="12" t="s">
        <v>880</v>
      </c>
      <c r="D131" s="4" t="s">
        <v>384</v>
      </c>
      <c r="E131" s="4" t="s">
        <v>385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10"/>
      <c r="Z131" s="10"/>
      <c r="AA131" s="10"/>
      <c r="AB131" s="5"/>
      <c r="AC131" s="10"/>
    </row>
    <row r="132" spans="1:29" x14ac:dyDescent="0.25">
      <c r="A132" s="4" t="s">
        <v>386</v>
      </c>
      <c r="B132" s="4" t="s">
        <v>383</v>
      </c>
      <c r="C132" s="12" t="s">
        <v>881</v>
      </c>
      <c r="D132" s="4" t="s">
        <v>76</v>
      </c>
      <c r="E132" s="4" t="s">
        <v>387</v>
      </c>
      <c r="F132" s="12">
        <v>2013</v>
      </c>
      <c r="G132" s="6">
        <f t="shared" ref="G132:G195" si="3">SUM(H132:AC132)</f>
        <v>40.75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10">
        <v>7.5</v>
      </c>
      <c r="Z132" s="10"/>
      <c r="AA132" s="10">
        <v>3.25</v>
      </c>
      <c r="AB132" s="5"/>
      <c r="AC132" s="10"/>
    </row>
    <row r="133" spans="1:29" x14ac:dyDescent="0.25">
      <c r="A133" s="4" t="s">
        <v>388</v>
      </c>
      <c r="B133" s="4" t="s">
        <v>383</v>
      </c>
      <c r="C133" s="12" t="s">
        <v>881</v>
      </c>
      <c r="D133" s="4" t="s">
        <v>389</v>
      </c>
      <c r="E133" s="4" t="s">
        <v>390</v>
      </c>
      <c r="F133" s="12">
        <v>2019</v>
      </c>
      <c r="G133" s="6">
        <f t="shared" si="3"/>
        <v>19.5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10"/>
      <c r="Z133" s="10"/>
      <c r="AA133" s="10">
        <v>3.25</v>
      </c>
      <c r="AB133" s="5"/>
      <c r="AC133" s="10"/>
    </row>
    <row r="134" spans="1:29" x14ac:dyDescent="0.25">
      <c r="A134" s="4" t="s">
        <v>391</v>
      </c>
      <c r="B134" s="4" t="s">
        <v>392</v>
      </c>
      <c r="C134" s="12" t="s">
        <v>881</v>
      </c>
      <c r="D134" s="4" t="s">
        <v>393</v>
      </c>
      <c r="E134" s="4" t="s">
        <v>394</v>
      </c>
      <c r="F134" s="12">
        <v>2019</v>
      </c>
      <c r="G134" s="6">
        <f t="shared" si="3"/>
        <v>41.5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10">
        <v>7.5</v>
      </c>
      <c r="Z134" s="10"/>
      <c r="AA134" s="10">
        <v>3.25</v>
      </c>
      <c r="AB134" s="5"/>
      <c r="AC134" s="10"/>
    </row>
    <row r="135" spans="1:29" x14ac:dyDescent="0.25">
      <c r="A135" s="4" t="s">
        <v>395</v>
      </c>
      <c r="B135" s="4" t="s">
        <v>392</v>
      </c>
      <c r="C135" s="12" t="s">
        <v>880</v>
      </c>
      <c r="D135" s="4" t="s">
        <v>396</v>
      </c>
      <c r="E135" s="4" t="s">
        <v>397</v>
      </c>
      <c r="F135" s="12">
        <v>1988</v>
      </c>
      <c r="G135" s="6">
        <f t="shared" si="3"/>
        <v>29.5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10">
        <v>7.5</v>
      </c>
      <c r="Z135" s="10"/>
      <c r="AA135" s="10">
        <v>3.25</v>
      </c>
      <c r="AB135" s="5"/>
      <c r="AC135" s="10"/>
    </row>
    <row r="136" spans="1:29" x14ac:dyDescent="0.25">
      <c r="A136" s="4" t="s">
        <v>885</v>
      </c>
      <c r="B136" s="4" t="s">
        <v>392</v>
      </c>
      <c r="C136" s="12" t="s">
        <v>881</v>
      </c>
      <c r="D136" s="4" t="s">
        <v>886</v>
      </c>
      <c r="E136" s="4" t="s">
        <v>887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10"/>
      <c r="Z136" s="10"/>
      <c r="AA136" s="10"/>
      <c r="AB136" s="5"/>
      <c r="AC136" s="10"/>
    </row>
    <row r="137" spans="1:29" x14ac:dyDescent="0.25">
      <c r="A137" s="4" t="s">
        <v>398</v>
      </c>
      <c r="B137" s="4" t="s">
        <v>49</v>
      </c>
      <c r="C137" s="12" t="s">
        <v>880</v>
      </c>
      <c r="D137" s="4" t="s">
        <v>399</v>
      </c>
      <c r="E137" s="4" t="s">
        <v>400</v>
      </c>
      <c r="F137" s="12" t="s">
        <v>869</v>
      </c>
      <c r="G137" s="6">
        <f t="shared" si="3"/>
        <v>7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10"/>
      <c r="Z137" s="10"/>
      <c r="AA137" s="10">
        <v>2</v>
      </c>
      <c r="AB137" s="5"/>
      <c r="AC137" s="10"/>
    </row>
    <row r="138" spans="1:29" x14ac:dyDescent="0.25">
      <c r="A138" s="4" t="s">
        <v>401</v>
      </c>
      <c r="B138" s="4" t="s">
        <v>49</v>
      </c>
      <c r="C138" s="12" t="s">
        <v>881</v>
      </c>
      <c r="D138" s="4" t="s">
        <v>402</v>
      </c>
      <c r="E138" s="4" t="s">
        <v>403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5"/>
      <c r="AC138" s="10"/>
    </row>
    <row r="139" spans="1:29" x14ac:dyDescent="0.25">
      <c r="A139" s="4" t="s">
        <v>404</v>
      </c>
      <c r="B139" s="4" t="s">
        <v>49</v>
      </c>
      <c r="C139" s="12" t="s">
        <v>881</v>
      </c>
      <c r="D139" s="4" t="s">
        <v>405</v>
      </c>
      <c r="E139" s="4" t="s">
        <v>406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10"/>
      <c r="Z139" s="10"/>
      <c r="AA139" s="10"/>
      <c r="AB139" s="5"/>
      <c r="AC139" s="10"/>
    </row>
    <row r="140" spans="1:29" x14ac:dyDescent="0.25">
      <c r="A140" s="4" t="s">
        <v>902</v>
      </c>
      <c r="B140" s="4" t="s">
        <v>407</v>
      </c>
      <c r="C140" s="12" t="s">
        <v>881</v>
      </c>
      <c r="D140" s="4" t="s">
        <v>903</v>
      </c>
      <c r="E140" s="4" t="s">
        <v>904</v>
      </c>
      <c r="F140" s="12">
        <v>2026</v>
      </c>
      <c r="G140" s="6">
        <f t="shared" si="3"/>
        <v>18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10"/>
      <c r="Z140" s="10">
        <v>6</v>
      </c>
      <c r="AA140" s="10">
        <v>2.5</v>
      </c>
      <c r="AB140" s="5"/>
      <c r="AC140" s="10"/>
    </row>
    <row r="141" spans="1:29" x14ac:dyDescent="0.25">
      <c r="A141" s="4" t="s">
        <v>409</v>
      </c>
      <c r="B141" s="4" t="s">
        <v>407</v>
      </c>
      <c r="C141" s="12" t="s">
        <v>880</v>
      </c>
      <c r="D141" s="4" t="s">
        <v>410</v>
      </c>
      <c r="E141" s="4" t="s">
        <v>411</v>
      </c>
      <c r="F141" s="12">
        <v>2019</v>
      </c>
      <c r="G141" s="6">
        <f t="shared" si="3"/>
        <v>0.5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5"/>
      <c r="AC141" s="10"/>
    </row>
    <row r="142" spans="1:29" x14ac:dyDescent="0.25">
      <c r="A142" s="4" t="s">
        <v>412</v>
      </c>
      <c r="B142" s="4" t="s">
        <v>407</v>
      </c>
      <c r="C142" s="12" t="s">
        <v>881</v>
      </c>
      <c r="D142" s="4" t="s">
        <v>413</v>
      </c>
      <c r="E142" s="4" t="s">
        <v>414</v>
      </c>
      <c r="F142" s="12">
        <v>2015</v>
      </c>
      <c r="G142" s="6">
        <f t="shared" si="3"/>
        <v>16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10"/>
      <c r="Z142" s="10"/>
      <c r="AA142" s="10">
        <v>2.5</v>
      </c>
      <c r="AB142" s="5"/>
      <c r="AC142" s="10"/>
    </row>
    <row r="143" spans="1:29" x14ac:dyDescent="0.25">
      <c r="A143" s="4" t="s">
        <v>416</v>
      </c>
      <c r="B143" s="4" t="s">
        <v>417</v>
      </c>
      <c r="C143" s="12" t="s">
        <v>880</v>
      </c>
      <c r="D143" s="4" t="s">
        <v>418</v>
      </c>
      <c r="E143" s="4" t="s">
        <v>419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5"/>
      <c r="AC143" s="10"/>
    </row>
    <row r="144" spans="1:29" x14ac:dyDescent="0.25">
      <c r="A144" s="4" t="s">
        <v>420</v>
      </c>
      <c r="B144" s="4" t="s">
        <v>417</v>
      </c>
      <c r="C144" s="12" t="s">
        <v>881</v>
      </c>
      <c r="D144" s="4" t="s">
        <v>421</v>
      </c>
      <c r="E144" s="4" t="s">
        <v>422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5"/>
      <c r="AC144" s="10"/>
    </row>
    <row r="145" spans="1:29" x14ac:dyDescent="0.25">
      <c r="A145" s="4" t="s">
        <v>423</v>
      </c>
      <c r="B145" s="4" t="s">
        <v>417</v>
      </c>
      <c r="C145" s="12" t="s">
        <v>881</v>
      </c>
      <c r="D145" s="4" t="s">
        <v>424</v>
      </c>
      <c r="E145" s="4" t="s">
        <v>425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5"/>
      <c r="AC145" s="10"/>
    </row>
    <row r="146" spans="1:29" x14ac:dyDescent="0.25">
      <c r="A146" s="4" t="s">
        <v>836</v>
      </c>
      <c r="B146" s="4" t="s">
        <v>426</v>
      </c>
      <c r="C146" s="12" t="s">
        <v>880</v>
      </c>
      <c r="D146" s="4" t="s">
        <v>837</v>
      </c>
      <c r="E146" s="4" t="s">
        <v>838</v>
      </c>
      <c r="F146" s="12" t="s">
        <v>963</v>
      </c>
      <c r="G146" s="6">
        <f t="shared" si="3"/>
        <v>67.75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10">
        <v>9.5</v>
      </c>
      <c r="Z146" s="10">
        <v>6</v>
      </c>
      <c r="AA146" s="10">
        <v>2.5</v>
      </c>
      <c r="AB146" s="5"/>
      <c r="AC146" s="10"/>
    </row>
    <row r="147" spans="1:29" x14ac:dyDescent="0.25">
      <c r="A147" s="4" t="s">
        <v>427</v>
      </c>
      <c r="B147" s="4" t="s">
        <v>426</v>
      </c>
      <c r="C147" s="12" t="s">
        <v>881</v>
      </c>
      <c r="D147" s="4" t="s">
        <v>428</v>
      </c>
      <c r="E147" s="4" t="s">
        <v>429</v>
      </c>
      <c r="F147" s="12">
        <v>2020</v>
      </c>
      <c r="G147" s="6">
        <f t="shared" si="3"/>
        <v>20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10"/>
      <c r="Z147" s="10"/>
      <c r="AA147" s="10">
        <v>2.5</v>
      </c>
      <c r="AB147" s="5"/>
      <c r="AC147" s="10"/>
    </row>
    <row r="148" spans="1:29" x14ac:dyDescent="0.25">
      <c r="A148" s="4" t="s">
        <v>907</v>
      </c>
      <c r="B148" s="4" t="s">
        <v>426</v>
      </c>
      <c r="C148" s="12" t="s">
        <v>881</v>
      </c>
      <c r="D148" s="4" t="s">
        <v>908</v>
      </c>
      <c r="E148" s="4" t="s">
        <v>909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10"/>
      <c r="Z148" s="10"/>
      <c r="AA148" s="10"/>
      <c r="AB148" s="5"/>
      <c r="AC148" s="10"/>
    </row>
    <row r="149" spans="1:29" x14ac:dyDescent="0.25">
      <c r="A149" s="4" t="s">
        <v>888</v>
      </c>
      <c r="B149" s="4" t="s">
        <v>430</v>
      </c>
      <c r="C149" s="12" t="s">
        <v>880</v>
      </c>
      <c r="D149" s="4" t="s">
        <v>889</v>
      </c>
      <c r="E149" s="4" t="s">
        <v>890</v>
      </c>
      <c r="F149" s="12">
        <v>2024</v>
      </c>
      <c r="G149" s="6">
        <f t="shared" si="3"/>
        <v>15.25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10"/>
      <c r="Z149" s="10"/>
      <c r="AA149" s="10">
        <v>3.25</v>
      </c>
      <c r="AB149" s="5"/>
      <c r="AC149" s="10"/>
    </row>
    <row r="150" spans="1:29" x14ac:dyDescent="0.25">
      <c r="A150" s="4" t="s">
        <v>431</v>
      </c>
      <c r="B150" s="4" t="s">
        <v>430</v>
      </c>
      <c r="C150" s="12" t="s">
        <v>881</v>
      </c>
      <c r="D150" s="4" t="s">
        <v>432</v>
      </c>
      <c r="E150" s="4" t="s">
        <v>433</v>
      </c>
      <c r="F150" s="12">
        <v>2003</v>
      </c>
      <c r="G150" s="6">
        <f t="shared" si="3"/>
        <v>30.75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10">
        <v>7.5</v>
      </c>
      <c r="Z150" s="10"/>
      <c r="AA150" s="10"/>
      <c r="AB150" s="5"/>
      <c r="AC150" s="10"/>
    </row>
    <row r="151" spans="1:29" x14ac:dyDescent="0.25">
      <c r="A151" s="4" t="s">
        <v>434</v>
      </c>
      <c r="B151" s="4" t="s">
        <v>430</v>
      </c>
      <c r="C151" s="12" t="s">
        <v>881</v>
      </c>
      <c r="D151" s="4" t="s">
        <v>376</v>
      </c>
      <c r="E151" s="4" t="s">
        <v>435</v>
      </c>
      <c r="F151" s="12" t="s">
        <v>870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10"/>
      <c r="Z151" s="10"/>
      <c r="AA151" s="10"/>
      <c r="AB151" s="5"/>
      <c r="AC151" s="10"/>
    </row>
    <row r="152" spans="1:29" x14ac:dyDescent="0.25">
      <c r="A152" s="4" t="s">
        <v>436</v>
      </c>
      <c r="B152" s="4" t="s">
        <v>437</v>
      </c>
      <c r="C152" s="12" t="s">
        <v>881</v>
      </c>
      <c r="D152" s="4" t="s">
        <v>438</v>
      </c>
      <c r="E152" s="4" t="s">
        <v>439</v>
      </c>
      <c r="F152" s="12">
        <v>2021</v>
      </c>
      <c r="G152" s="6">
        <f t="shared" si="3"/>
        <v>61.75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10">
        <v>10</v>
      </c>
      <c r="Z152" s="10"/>
      <c r="AA152" s="10">
        <v>2.25</v>
      </c>
      <c r="AB152" s="5"/>
      <c r="AC152" s="10"/>
    </row>
    <row r="153" spans="1:29" x14ac:dyDescent="0.25">
      <c r="A153" s="4" t="s">
        <v>440</v>
      </c>
      <c r="B153" s="4" t="s">
        <v>437</v>
      </c>
      <c r="C153" s="12" t="s">
        <v>881</v>
      </c>
      <c r="D153" s="4" t="s">
        <v>441</v>
      </c>
      <c r="E153" s="4" t="s">
        <v>442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10"/>
      <c r="Z153" s="10"/>
      <c r="AA153" s="10"/>
      <c r="AB153" s="5"/>
      <c r="AC153" s="10"/>
    </row>
    <row r="154" spans="1:29" x14ac:dyDescent="0.25">
      <c r="A154" s="4" t="s">
        <v>443</v>
      </c>
      <c r="B154" s="4" t="s">
        <v>437</v>
      </c>
      <c r="C154" s="12" t="s">
        <v>880</v>
      </c>
      <c r="D154" s="4" t="s">
        <v>444</v>
      </c>
      <c r="E154" s="4" t="s">
        <v>445</v>
      </c>
      <c r="F154" s="12">
        <v>2018</v>
      </c>
      <c r="G154" s="6">
        <f t="shared" si="3"/>
        <v>49.75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10">
        <v>8</v>
      </c>
      <c r="Z154" s="10"/>
      <c r="AA154" s="10"/>
      <c r="AB154" s="5"/>
      <c r="AC154" s="10"/>
    </row>
    <row r="155" spans="1:29" x14ac:dyDescent="0.25">
      <c r="A155" s="4" t="s">
        <v>446</v>
      </c>
      <c r="B155" s="4" t="s">
        <v>357</v>
      </c>
      <c r="C155" s="12" t="s">
        <v>881</v>
      </c>
      <c r="D155" s="4" t="s">
        <v>447</v>
      </c>
      <c r="E155" s="4" t="s">
        <v>448</v>
      </c>
      <c r="F155" s="12">
        <v>2023</v>
      </c>
      <c r="G155" s="6">
        <f t="shared" si="3"/>
        <v>32.75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7.5</v>
      </c>
      <c r="Z155" s="10"/>
      <c r="AA155" s="10"/>
      <c r="AB155" s="5"/>
      <c r="AC155" s="10"/>
    </row>
    <row r="156" spans="1:29" x14ac:dyDescent="0.25">
      <c r="A156" s="4" t="s">
        <v>449</v>
      </c>
      <c r="B156" s="4" t="s">
        <v>357</v>
      </c>
      <c r="C156" s="12" t="s">
        <v>880</v>
      </c>
      <c r="D156" s="4" t="s">
        <v>450</v>
      </c>
      <c r="E156" s="4" t="s">
        <v>451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10"/>
      <c r="Z156" s="10"/>
      <c r="AA156" s="10"/>
      <c r="AB156" s="5"/>
      <c r="AC156" s="10"/>
    </row>
    <row r="157" spans="1:29" x14ac:dyDescent="0.25">
      <c r="A157" s="4" t="s">
        <v>452</v>
      </c>
      <c r="B157" s="4" t="s">
        <v>357</v>
      </c>
      <c r="C157" s="12" t="s">
        <v>881</v>
      </c>
      <c r="D157" s="4" t="s">
        <v>453</v>
      </c>
      <c r="E157" s="4" t="s">
        <v>454</v>
      </c>
      <c r="F157" s="12">
        <v>2023</v>
      </c>
      <c r="G157" s="6">
        <f t="shared" si="3"/>
        <v>24.25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10">
        <v>6</v>
      </c>
      <c r="Z157" s="10"/>
      <c r="AA157" s="10"/>
      <c r="AB157" s="5"/>
      <c r="AC157" s="10"/>
    </row>
    <row r="158" spans="1:29" x14ac:dyDescent="0.25">
      <c r="A158" s="4" t="s">
        <v>455</v>
      </c>
      <c r="B158" s="4" t="s">
        <v>456</v>
      </c>
      <c r="C158" s="12" t="s">
        <v>881</v>
      </c>
      <c r="D158" s="4" t="s">
        <v>457</v>
      </c>
      <c r="E158" s="4" t="s">
        <v>458</v>
      </c>
      <c r="F158" s="12" t="s">
        <v>871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5"/>
      <c r="AC158" s="10"/>
    </row>
    <row r="159" spans="1:29" x14ac:dyDescent="0.25">
      <c r="A159" s="4" t="s">
        <v>459</v>
      </c>
      <c r="B159" s="4" t="s">
        <v>456</v>
      </c>
      <c r="C159" s="12" t="s">
        <v>881</v>
      </c>
      <c r="D159" s="4" t="s">
        <v>460</v>
      </c>
      <c r="E159" s="4" t="s">
        <v>461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5"/>
      <c r="AC159" s="10"/>
    </row>
    <row r="160" spans="1:29" x14ac:dyDescent="0.25">
      <c r="A160" s="4" t="s">
        <v>462</v>
      </c>
      <c r="B160" s="4" t="s">
        <v>456</v>
      </c>
      <c r="C160" s="12" t="s">
        <v>880</v>
      </c>
      <c r="D160" s="4" t="s">
        <v>463</v>
      </c>
      <c r="E160" s="4" t="s">
        <v>464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5"/>
      <c r="AC160" s="10"/>
    </row>
    <row r="161" spans="1:29" x14ac:dyDescent="0.25">
      <c r="A161" s="4" t="s">
        <v>465</v>
      </c>
      <c r="B161" s="4" t="s">
        <v>156</v>
      </c>
      <c r="C161" s="12" t="s">
        <v>881</v>
      </c>
      <c r="D161" s="4" t="s">
        <v>172</v>
      </c>
      <c r="E161" s="4" t="s">
        <v>385</v>
      </c>
      <c r="F161" s="12" t="s">
        <v>872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5"/>
      <c r="AC161" s="10"/>
    </row>
    <row r="162" spans="1:29" x14ac:dyDescent="0.25">
      <c r="A162" s="4" t="s">
        <v>849</v>
      </c>
      <c r="B162" s="4" t="s">
        <v>156</v>
      </c>
      <c r="C162" s="12" t="s">
        <v>881</v>
      </c>
      <c r="D162" s="4" t="s">
        <v>260</v>
      </c>
      <c r="E162" s="4" t="s">
        <v>151</v>
      </c>
      <c r="F162" s="12">
        <v>2021</v>
      </c>
      <c r="G162" s="6">
        <f t="shared" si="3"/>
        <v>5.5</v>
      </c>
      <c r="H162" s="10"/>
      <c r="I162" s="10">
        <v>5.5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5"/>
      <c r="AC162" s="10"/>
    </row>
    <row r="163" spans="1:29" x14ac:dyDescent="0.25">
      <c r="A163" s="4" t="s">
        <v>466</v>
      </c>
      <c r="B163" s="4" t="s">
        <v>156</v>
      </c>
      <c r="C163" s="12" t="s">
        <v>880</v>
      </c>
      <c r="D163" s="4" t="s">
        <v>467</v>
      </c>
      <c r="E163" s="4" t="s">
        <v>468</v>
      </c>
      <c r="F163" s="12" t="s">
        <v>873</v>
      </c>
      <c r="G163" s="6">
        <f t="shared" si="3"/>
        <v>22.25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10"/>
      <c r="Z163" s="10"/>
      <c r="AA163" s="10">
        <v>2.5</v>
      </c>
      <c r="AB163" s="5"/>
      <c r="AC163" s="10"/>
    </row>
    <row r="164" spans="1:29" x14ac:dyDescent="0.25">
      <c r="A164" s="4" t="s">
        <v>469</v>
      </c>
      <c r="B164" s="4" t="s">
        <v>470</v>
      </c>
      <c r="C164" s="12" t="s">
        <v>880</v>
      </c>
      <c r="D164" s="4" t="s">
        <v>471</v>
      </c>
      <c r="E164" s="4" t="s">
        <v>472</v>
      </c>
      <c r="F164" s="12">
        <v>2007</v>
      </c>
      <c r="G164" s="6">
        <f t="shared" si="3"/>
        <v>38.5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10">
        <v>6.5</v>
      </c>
      <c r="Z164" s="10"/>
      <c r="AA164" s="10"/>
      <c r="AB164" s="5"/>
      <c r="AC164" s="10"/>
    </row>
    <row r="165" spans="1:29" x14ac:dyDescent="0.25">
      <c r="A165" s="4" t="s">
        <v>473</v>
      </c>
      <c r="B165" s="4" t="s">
        <v>470</v>
      </c>
      <c r="C165" s="12" t="s">
        <v>881</v>
      </c>
      <c r="D165" s="4" t="s">
        <v>408</v>
      </c>
      <c r="E165" s="4" t="s">
        <v>474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5"/>
      <c r="AC165" s="10"/>
    </row>
    <row r="166" spans="1:29" x14ac:dyDescent="0.25">
      <c r="A166" s="4" t="s">
        <v>948</v>
      </c>
      <c r="B166" s="4" t="s">
        <v>470</v>
      </c>
      <c r="C166" s="12" t="s">
        <v>881</v>
      </c>
      <c r="D166" s="4" t="s">
        <v>561</v>
      </c>
      <c r="E166" s="4" t="s">
        <v>949</v>
      </c>
      <c r="F166" s="12">
        <v>2026</v>
      </c>
      <c r="G166" s="6">
        <f t="shared" si="3"/>
        <v>6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10"/>
      <c r="Z166" s="10">
        <v>6</v>
      </c>
      <c r="AA166" s="10"/>
      <c r="AB166" s="5"/>
      <c r="AC166" s="10"/>
    </row>
    <row r="167" spans="1:29" ht="30" x14ac:dyDescent="0.25">
      <c r="A167" s="4" t="s">
        <v>475</v>
      </c>
      <c r="B167" s="4" t="s">
        <v>476</v>
      </c>
      <c r="C167" s="12" t="s">
        <v>881</v>
      </c>
      <c r="D167" s="4" t="s">
        <v>477</v>
      </c>
      <c r="E167" s="4" t="s">
        <v>478</v>
      </c>
      <c r="F167" s="12" t="s">
        <v>960</v>
      </c>
      <c r="G167" s="6">
        <f t="shared" si="3"/>
        <v>52.5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10">
        <v>7.5</v>
      </c>
      <c r="Z167" s="10">
        <v>6</v>
      </c>
      <c r="AA167" s="10"/>
      <c r="AB167" s="5"/>
      <c r="AC167" s="10"/>
    </row>
    <row r="168" spans="1:29" x14ac:dyDescent="0.25">
      <c r="A168" s="4" t="s">
        <v>479</v>
      </c>
      <c r="B168" s="4" t="s">
        <v>476</v>
      </c>
      <c r="C168" s="12" t="s">
        <v>881</v>
      </c>
      <c r="D168" s="4" t="s">
        <v>480</v>
      </c>
      <c r="E168" s="4" t="s">
        <v>481</v>
      </c>
      <c r="F168" s="12" t="s">
        <v>965</v>
      </c>
      <c r="G168" s="6">
        <f t="shared" si="3"/>
        <v>50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10">
        <v>9.5</v>
      </c>
      <c r="Z168" s="10">
        <v>6</v>
      </c>
      <c r="AA168" s="10"/>
      <c r="AB168" s="5"/>
      <c r="AC168" s="10"/>
    </row>
    <row r="169" spans="1:29" x14ac:dyDescent="0.25">
      <c r="A169" s="4" t="s">
        <v>482</v>
      </c>
      <c r="B169" s="4" t="s">
        <v>476</v>
      </c>
      <c r="C169" s="12" t="s">
        <v>880</v>
      </c>
      <c r="D169" s="4" t="s">
        <v>371</v>
      </c>
      <c r="E169" s="4" t="s">
        <v>126</v>
      </c>
      <c r="F169" s="12" t="s">
        <v>879</v>
      </c>
      <c r="G169" s="6">
        <f t="shared" si="3"/>
        <v>22.5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10">
        <v>7.5</v>
      </c>
      <c r="Z169" s="10"/>
      <c r="AA169" s="10"/>
      <c r="AB169" s="5"/>
      <c r="AC169" s="10"/>
    </row>
    <row r="170" spans="1:29" x14ac:dyDescent="0.25">
      <c r="A170" s="4" t="s">
        <v>483</v>
      </c>
      <c r="B170" s="4" t="s">
        <v>484</v>
      </c>
      <c r="C170" s="12" t="s">
        <v>881</v>
      </c>
      <c r="D170" s="4" t="s">
        <v>485</v>
      </c>
      <c r="E170" s="4" t="s">
        <v>486</v>
      </c>
      <c r="F170" s="12">
        <v>2021</v>
      </c>
      <c r="G170" s="6">
        <f t="shared" si="3"/>
        <v>23.75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10">
        <v>7.5</v>
      </c>
      <c r="Z170" s="10"/>
      <c r="AA170" s="10"/>
      <c r="AB170" s="5"/>
      <c r="AC170" s="10"/>
    </row>
    <row r="171" spans="1:29" x14ac:dyDescent="0.25">
      <c r="A171" s="4" t="s">
        <v>927</v>
      </c>
      <c r="B171" s="4" t="s">
        <v>484</v>
      </c>
      <c r="C171" s="12" t="s">
        <v>880</v>
      </c>
      <c r="D171" s="4" t="s">
        <v>928</v>
      </c>
      <c r="E171" s="4" t="s">
        <v>929</v>
      </c>
      <c r="F171" s="12">
        <v>2026</v>
      </c>
      <c r="G171" s="6">
        <f t="shared" si="3"/>
        <v>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10"/>
      <c r="Z171" s="10">
        <v>6</v>
      </c>
      <c r="AA171" s="10"/>
      <c r="AB171" s="5"/>
      <c r="AC171" s="10"/>
    </row>
    <row r="172" spans="1:29" x14ac:dyDescent="0.25">
      <c r="A172" s="4" t="s">
        <v>487</v>
      </c>
      <c r="B172" s="4" t="s">
        <v>484</v>
      </c>
      <c r="C172" s="12" t="s">
        <v>881</v>
      </c>
      <c r="D172" s="4" t="s">
        <v>136</v>
      </c>
      <c r="E172" s="4" t="s">
        <v>488</v>
      </c>
      <c r="F172" s="12">
        <v>2023</v>
      </c>
      <c r="G172" s="6">
        <f t="shared" si="3"/>
        <v>58.5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10">
        <v>9.5</v>
      </c>
      <c r="Z172" s="10"/>
      <c r="AA172" s="10">
        <v>3.25</v>
      </c>
      <c r="AB172" s="5"/>
      <c r="AC172" s="10"/>
    </row>
    <row r="173" spans="1:29" x14ac:dyDescent="0.25">
      <c r="A173" s="4" t="s">
        <v>489</v>
      </c>
      <c r="B173" s="4" t="s">
        <v>490</v>
      </c>
      <c r="C173" s="12" t="s">
        <v>881</v>
      </c>
      <c r="D173" s="4" t="s">
        <v>491</v>
      </c>
      <c r="E173" s="4" t="s">
        <v>492</v>
      </c>
      <c r="F173" s="12">
        <v>2023</v>
      </c>
      <c r="G173" s="6">
        <f t="shared" si="3"/>
        <v>33.5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10"/>
      <c r="Z173" s="10"/>
      <c r="AA173" s="10">
        <v>2</v>
      </c>
      <c r="AB173" s="5"/>
      <c r="AC173" s="10"/>
    </row>
    <row r="174" spans="1:29" x14ac:dyDescent="0.25">
      <c r="A174" s="4" t="s">
        <v>493</v>
      </c>
      <c r="B174" s="4" t="s">
        <v>490</v>
      </c>
      <c r="C174" s="12" t="s">
        <v>881</v>
      </c>
      <c r="D174" s="4" t="s">
        <v>494</v>
      </c>
      <c r="E174" s="4" t="s">
        <v>495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5"/>
      <c r="AC174" s="10"/>
    </row>
    <row r="175" spans="1:29" x14ac:dyDescent="0.25">
      <c r="A175" s="4" t="s">
        <v>496</v>
      </c>
      <c r="B175" s="4" t="s">
        <v>490</v>
      </c>
      <c r="C175" s="12" t="s">
        <v>880</v>
      </c>
      <c r="D175" s="4" t="s">
        <v>497</v>
      </c>
      <c r="E175" s="4" t="s">
        <v>498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10"/>
      <c r="Z175" s="10"/>
      <c r="AA175" s="10"/>
      <c r="AB175" s="5"/>
      <c r="AC175" s="10"/>
    </row>
    <row r="176" spans="1:29" x14ac:dyDescent="0.25">
      <c r="A176" s="4" t="s">
        <v>499</v>
      </c>
      <c r="B176" s="4" t="s">
        <v>500</v>
      </c>
      <c r="C176" s="12" t="s">
        <v>881</v>
      </c>
      <c r="D176" s="4" t="s">
        <v>501</v>
      </c>
      <c r="E176" s="4" t="s">
        <v>502</v>
      </c>
      <c r="F176" s="12" t="s">
        <v>923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10"/>
      <c r="Z176" s="10"/>
      <c r="AA176" s="10"/>
      <c r="AB176" s="5"/>
      <c r="AC176" s="10"/>
    </row>
    <row r="177" spans="1:29" x14ac:dyDescent="0.25">
      <c r="A177" s="4" t="s">
        <v>503</v>
      </c>
      <c r="B177" s="4" t="s">
        <v>500</v>
      </c>
      <c r="C177" s="12" t="s">
        <v>880</v>
      </c>
      <c r="D177" s="4" t="s">
        <v>504</v>
      </c>
      <c r="E177" s="4" t="s">
        <v>505</v>
      </c>
      <c r="F177" s="12">
        <v>1998</v>
      </c>
      <c r="G177" s="6">
        <f t="shared" si="3"/>
        <v>21.75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10"/>
      <c r="Z177" s="10"/>
      <c r="AA177" s="10">
        <v>3.25</v>
      </c>
      <c r="AB177" s="5"/>
      <c r="AC177" s="10"/>
    </row>
    <row r="178" spans="1:29" x14ac:dyDescent="0.25">
      <c r="A178" s="4" t="s">
        <v>506</v>
      </c>
      <c r="B178" s="4" t="s">
        <v>500</v>
      </c>
      <c r="C178" s="12" t="s">
        <v>881</v>
      </c>
      <c r="D178" s="4" t="s">
        <v>507</v>
      </c>
      <c r="E178" s="4" t="s">
        <v>508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5"/>
      <c r="AC178" s="10"/>
    </row>
    <row r="179" spans="1:29" x14ac:dyDescent="0.25">
      <c r="A179" s="4" t="s">
        <v>509</v>
      </c>
      <c r="B179" s="4" t="s">
        <v>510</v>
      </c>
      <c r="C179" s="12" t="s">
        <v>880</v>
      </c>
      <c r="D179" s="4" t="s">
        <v>839</v>
      </c>
      <c r="E179" s="4" t="s">
        <v>840</v>
      </c>
      <c r="F179" s="12">
        <v>2024</v>
      </c>
      <c r="G179" s="6">
        <f t="shared" si="3"/>
        <v>49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10"/>
      <c r="Z179" s="10"/>
      <c r="AA179" s="10">
        <v>4</v>
      </c>
      <c r="AB179" s="5"/>
      <c r="AC179" s="10"/>
    </row>
    <row r="180" spans="1:29" x14ac:dyDescent="0.25">
      <c r="A180" s="4" t="s">
        <v>511</v>
      </c>
      <c r="B180" s="4" t="s">
        <v>510</v>
      </c>
      <c r="C180" s="12" t="s">
        <v>881</v>
      </c>
      <c r="D180" s="4" t="s">
        <v>512</v>
      </c>
      <c r="E180" s="4" t="s">
        <v>513</v>
      </c>
      <c r="F180" s="12">
        <v>2018</v>
      </c>
      <c r="G180" s="6">
        <f t="shared" si="3"/>
        <v>84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10">
        <v>10.5</v>
      </c>
      <c r="Z180" s="10"/>
      <c r="AA180" s="10">
        <v>2.5</v>
      </c>
      <c r="AB180" s="5"/>
      <c r="AC180" s="10"/>
    </row>
    <row r="181" spans="1:29" x14ac:dyDescent="0.25">
      <c r="A181" s="4" t="s">
        <v>514</v>
      </c>
      <c r="B181" s="4" t="s">
        <v>510</v>
      </c>
      <c r="C181" s="12" t="s">
        <v>881</v>
      </c>
      <c r="D181" s="4" t="s">
        <v>515</v>
      </c>
      <c r="E181" s="4" t="s">
        <v>516</v>
      </c>
      <c r="F181" s="12" t="s">
        <v>874</v>
      </c>
      <c r="G181" s="6">
        <f t="shared" si="3"/>
        <v>61.75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10">
        <v>7.5</v>
      </c>
      <c r="Z181" s="10"/>
      <c r="AA181" s="10">
        <v>2.5</v>
      </c>
      <c r="AB181" s="5"/>
      <c r="AC181" s="10"/>
    </row>
    <row r="182" spans="1:29" x14ac:dyDescent="0.25">
      <c r="A182" s="4" t="s">
        <v>517</v>
      </c>
      <c r="B182" s="4" t="s">
        <v>518</v>
      </c>
      <c r="C182" s="12" t="s">
        <v>880</v>
      </c>
      <c r="D182" s="4" t="s">
        <v>519</v>
      </c>
      <c r="E182" s="4" t="s">
        <v>520</v>
      </c>
      <c r="F182" s="12">
        <v>2007</v>
      </c>
      <c r="G182" s="6">
        <f t="shared" si="3"/>
        <v>22.5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10"/>
      <c r="Z182" s="10"/>
      <c r="AA182" s="10">
        <v>3.25</v>
      </c>
      <c r="AB182" s="5"/>
      <c r="AC182" s="10"/>
    </row>
    <row r="183" spans="1:29" x14ac:dyDescent="0.25">
      <c r="A183" s="4" t="s">
        <v>938</v>
      </c>
      <c r="B183" s="4" t="s">
        <v>518</v>
      </c>
      <c r="C183" s="12" t="s">
        <v>881</v>
      </c>
      <c r="D183" s="4" t="s">
        <v>743</v>
      </c>
      <c r="E183" s="4" t="s">
        <v>939</v>
      </c>
      <c r="F183" s="12">
        <v>2026</v>
      </c>
      <c r="G183" s="6">
        <f t="shared" si="3"/>
        <v>9.25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10"/>
      <c r="Z183" s="10">
        <v>6</v>
      </c>
      <c r="AA183" s="10">
        <v>3.25</v>
      </c>
      <c r="AB183" s="5"/>
      <c r="AC183" s="10"/>
    </row>
    <row r="184" spans="1:29" x14ac:dyDescent="0.25">
      <c r="A184" s="4" t="s">
        <v>521</v>
      </c>
      <c r="B184" s="4" t="s">
        <v>518</v>
      </c>
      <c r="C184" s="12" t="s">
        <v>881</v>
      </c>
      <c r="D184" s="4" t="s">
        <v>522</v>
      </c>
      <c r="E184" s="4" t="s">
        <v>523</v>
      </c>
      <c r="F184" s="12" t="s">
        <v>875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10"/>
      <c r="Z184" s="10"/>
      <c r="AA184" s="10"/>
      <c r="AB184" s="5"/>
      <c r="AC184" s="10"/>
    </row>
    <row r="185" spans="1:29" x14ac:dyDescent="0.25">
      <c r="A185" s="4" t="s">
        <v>524</v>
      </c>
      <c r="B185" s="4" t="s">
        <v>525</v>
      </c>
      <c r="C185" s="12" t="s">
        <v>880</v>
      </c>
      <c r="D185" s="4" t="s">
        <v>526</v>
      </c>
      <c r="E185" s="4" t="s">
        <v>527</v>
      </c>
      <c r="F185" s="12">
        <v>2020</v>
      </c>
      <c r="G185" s="6">
        <f t="shared" si="3"/>
        <v>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5"/>
      <c r="AC185" s="10"/>
    </row>
    <row r="186" spans="1:29" x14ac:dyDescent="0.25">
      <c r="A186" s="4" t="s">
        <v>528</v>
      </c>
      <c r="B186" s="4" t="s">
        <v>525</v>
      </c>
      <c r="C186" s="12" t="s">
        <v>881</v>
      </c>
      <c r="D186" s="4" t="s">
        <v>529</v>
      </c>
      <c r="E186" s="4" t="s">
        <v>530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10"/>
      <c r="Z186" s="10"/>
      <c r="AA186" s="10"/>
      <c r="AB186" s="5"/>
      <c r="AC186" s="10"/>
    </row>
    <row r="187" spans="1:29" x14ac:dyDescent="0.25">
      <c r="A187" s="4" t="s">
        <v>531</v>
      </c>
      <c r="B187" s="4" t="s">
        <v>525</v>
      </c>
      <c r="C187" s="12" t="s">
        <v>881</v>
      </c>
      <c r="D187" s="4" t="s">
        <v>532</v>
      </c>
      <c r="E187" s="4" t="s">
        <v>533</v>
      </c>
      <c r="F187" s="12">
        <v>2019</v>
      </c>
      <c r="G187" s="6">
        <f t="shared" si="3"/>
        <v>2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5"/>
      <c r="AC187" s="10"/>
    </row>
    <row r="188" spans="1:29" x14ac:dyDescent="0.25">
      <c r="A188" s="4" t="s">
        <v>534</v>
      </c>
      <c r="B188" s="4" t="s">
        <v>535</v>
      </c>
      <c r="C188" s="12" t="s">
        <v>881</v>
      </c>
      <c r="D188" s="4" t="s">
        <v>536</v>
      </c>
      <c r="E188" s="4" t="s">
        <v>537</v>
      </c>
      <c r="F188" s="12">
        <v>2015</v>
      </c>
      <c r="G188" s="6">
        <f t="shared" si="3"/>
        <v>8.25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10">
        <v>7.5</v>
      </c>
      <c r="Z188" s="10"/>
      <c r="AA188" s="10"/>
      <c r="AB188" s="5"/>
      <c r="AC188" s="10"/>
    </row>
    <row r="189" spans="1:29" x14ac:dyDescent="0.25">
      <c r="A189" s="4" t="s">
        <v>538</v>
      </c>
      <c r="B189" s="4" t="s">
        <v>535</v>
      </c>
      <c r="C189" s="12" t="s">
        <v>880</v>
      </c>
      <c r="D189" s="4" t="s">
        <v>539</v>
      </c>
      <c r="E189" s="4" t="s">
        <v>540</v>
      </c>
      <c r="F189" s="12">
        <v>2015</v>
      </c>
      <c r="G189" s="6">
        <f t="shared" si="3"/>
        <v>3.25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10"/>
      <c r="Z189" s="10"/>
      <c r="AA189" s="10">
        <v>2.5</v>
      </c>
      <c r="AB189" s="5"/>
      <c r="AC189" s="10"/>
    </row>
    <row r="190" spans="1:29" x14ac:dyDescent="0.25">
      <c r="A190" s="4" t="s">
        <v>541</v>
      </c>
      <c r="B190" s="4" t="s">
        <v>535</v>
      </c>
      <c r="C190" s="12" t="s">
        <v>881</v>
      </c>
      <c r="D190" s="4" t="s">
        <v>532</v>
      </c>
      <c r="E190" s="4" t="s">
        <v>542</v>
      </c>
      <c r="F190" s="12">
        <v>2011</v>
      </c>
      <c r="G190" s="6">
        <f t="shared" si="3"/>
        <v>44.25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10"/>
      <c r="Z190" s="10"/>
      <c r="AA190" s="10">
        <v>2.5</v>
      </c>
      <c r="AB190" s="5"/>
      <c r="AC190" s="10"/>
    </row>
    <row r="191" spans="1:29" x14ac:dyDescent="0.25">
      <c r="A191" s="4" t="s">
        <v>943</v>
      </c>
      <c r="B191" s="4" t="s">
        <v>543</v>
      </c>
      <c r="C191" s="12" t="s">
        <v>881</v>
      </c>
      <c r="D191" s="4" t="s">
        <v>944</v>
      </c>
      <c r="E191" s="4" t="s">
        <v>945</v>
      </c>
      <c r="F191" s="12">
        <v>2026</v>
      </c>
      <c r="G191" s="6">
        <f t="shared" si="3"/>
        <v>8.75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10"/>
      <c r="Z191" s="10">
        <v>6</v>
      </c>
      <c r="AA191" s="10"/>
      <c r="AB191" s="5"/>
      <c r="AC191" s="10"/>
    </row>
    <row r="192" spans="1:29" x14ac:dyDescent="0.25">
      <c r="A192" s="4" t="s">
        <v>544</v>
      </c>
      <c r="B192" s="4" t="s">
        <v>543</v>
      </c>
      <c r="C192" s="12" t="s">
        <v>881</v>
      </c>
      <c r="D192" s="4" t="s">
        <v>545</v>
      </c>
      <c r="E192" s="4" t="s">
        <v>546</v>
      </c>
      <c r="F192" s="12">
        <v>2015</v>
      </c>
      <c r="G192" s="6">
        <f t="shared" si="3"/>
        <v>2.25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>
        <v>2.25</v>
      </c>
      <c r="AB192" s="5"/>
      <c r="AC192" s="10"/>
    </row>
    <row r="193" spans="1:29" x14ac:dyDescent="0.25">
      <c r="A193" s="4" t="s">
        <v>547</v>
      </c>
      <c r="B193" s="4" t="s">
        <v>543</v>
      </c>
      <c r="C193" s="12" t="s">
        <v>880</v>
      </c>
      <c r="D193" s="4" t="s">
        <v>548</v>
      </c>
      <c r="E193" s="4" t="s">
        <v>549</v>
      </c>
      <c r="F193" s="12">
        <v>2015</v>
      </c>
      <c r="G193" s="6">
        <f t="shared" si="3"/>
        <v>14.5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10"/>
      <c r="Z193" s="10"/>
      <c r="AA193" s="10">
        <v>2.25</v>
      </c>
      <c r="AB193" s="5"/>
      <c r="AC193" s="10"/>
    </row>
    <row r="194" spans="1:29" x14ac:dyDescent="0.25">
      <c r="A194" s="4" t="s">
        <v>550</v>
      </c>
      <c r="B194" s="4" t="s">
        <v>551</v>
      </c>
      <c r="C194" s="12" t="s">
        <v>880</v>
      </c>
      <c r="D194" s="4" t="s">
        <v>323</v>
      </c>
      <c r="E194" s="4" t="s">
        <v>552</v>
      </c>
      <c r="F194" s="12">
        <v>2023</v>
      </c>
      <c r="G194" s="6">
        <f t="shared" si="3"/>
        <v>32.75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10"/>
      <c r="Z194" s="10"/>
      <c r="AA194" s="10">
        <v>2.5</v>
      </c>
      <c r="AB194" s="5"/>
      <c r="AC194" s="10"/>
    </row>
    <row r="195" spans="1:29" x14ac:dyDescent="0.25">
      <c r="A195" s="4" t="s">
        <v>940</v>
      </c>
      <c r="B195" s="4" t="s">
        <v>551</v>
      </c>
      <c r="C195" s="12" t="s">
        <v>881</v>
      </c>
      <c r="D195" s="4" t="s">
        <v>941</v>
      </c>
      <c r="E195" s="4" t="s">
        <v>942</v>
      </c>
      <c r="F195" s="12">
        <v>2025</v>
      </c>
      <c r="G195" s="6">
        <f t="shared" si="3"/>
        <v>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10"/>
      <c r="Z195" s="10"/>
      <c r="AA195" s="10">
        <v>2.5</v>
      </c>
      <c r="AB195" s="5"/>
      <c r="AC195" s="10"/>
    </row>
    <row r="196" spans="1:29" x14ac:dyDescent="0.25">
      <c r="A196" s="4" t="s">
        <v>554</v>
      </c>
      <c r="B196" s="4" t="s">
        <v>551</v>
      </c>
      <c r="C196" s="12" t="s">
        <v>881</v>
      </c>
      <c r="D196" s="4" t="s">
        <v>224</v>
      </c>
      <c r="E196" s="4" t="s">
        <v>555</v>
      </c>
      <c r="F196" s="12">
        <v>2015</v>
      </c>
      <c r="G196" s="6">
        <f t="shared" ref="G196:G259" si="4">SUM(H196:AC196)</f>
        <v>57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10">
        <v>8</v>
      </c>
      <c r="Z196" s="10"/>
      <c r="AA196" s="10">
        <v>2.5</v>
      </c>
      <c r="AB196" s="5"/>
      <c r="AC196" s="10"/>
    </row>
    <row r="197" spans="1:29" x14ac:dyDescent="0.25">
      <c r="A197" s="4" t="s">
        <v>556</v>
      </c>
      <c r="B197" s="4" t="s">
        <v>557</v>
      </c>
      <c r="C197" s="12" t="s">
        <v>881</v>
      </c>
      <c r="D197" s="4" t="s">
        <v>558</v>
      </c>
      <c r="E197" s="4" t="s">
        <v>559</v>
      </c>
      <c r="F197" s="12">
        <v>2019</v>
      </c>
      <c r="G197" s="6">
        <f t="shared" si="4"/>
        <v>15.25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10">
        <v>7.5</v>
      </c>
      <c r="Z197" s="10"/>
      <c r="AA197" s="10"/>
      <c r="AB197" s="5"/>
      <c r="AC197" s="10"/>
    </row>
    <row r="198" spans="1:29" x14ac:dyDescent="0.25">
      <c r="A198" s="4" t="s">
        <v>560</v>
      </c>
      <c r="B198" s="4" t="s">
        <v>557</v>
      </c>
      <c r="C198" s="12" t="s">
        <v>881</v>
      </c>
      <c r="D198" s="4" t="s">
        <v>561</v>
      </c>
      <c r="E198" s="4" t="s">
        <v>562</v>
      </c>
      <c r="F198" s="12">
        <v>2019</v>
      </c>
      <c r="G198" s="6">
        <f t="shared" si="4"/>
        <v>27.25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10">
        <v>7.5</v>
      </c>
      <c r="Z198" s="10"/>
      <c r="AA198" s="10"/>
      <c r="AB198" s="5"/>
      <c r="AC198" s="10"/>
    </row>
    <row r="199" spans="1:29" x14ac:dyDescent="0.25">
      <c r="A199" s="4" t="s">
        <v>563</v>
      </c>
      <c r="B199" s="4" t="s">
        <v>557</v>
      </c>
      <c r="C199" s="12" t="s">
        <v>880</v>
      </c>
      <c r="D199" s="4" t="s">
        <v>564</v>
      </c>
      <c r="E199" s="4" t="s">
        <v>565</v>
      </c>
      <c r="F199" s="12">
        <v>2015</v>
      </c>
      <c r="G199" s="6">
        <f t="shared" si="4"/>
        <v>18.75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10">
        <v>6.5</v>
      </c>
      <c r="Z199" s="10"/>
      <c r="AA199" s="10"/>
      <c r="AB199" s="5"/>
      <c r="AC199" s="10"/>
    </row>
    <row r="200" spans="1:29" x14ac:dyDescent="0.25">
      <c r="A200" s="4" t="s">
        <v>566</v>
      </c>
      <c r="B200" s="4" t="s">
        <v>567</v>
      </c>
      <c r="C200" s="12" t="s">
        <v>880</v>
      </c>
      <c r="D200" s="4" t="s">
        <v>827</v>
      </c>
      <c r="E200" s="4" t="s">
        <v>172</v>
      </c>
      <c r="F200" s="12">
        <v>2023</v>
      </c>
      <c r="G200" s="6">
        <f t="shared" si="4"/>
        <v>22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10"/>
      <c r="Z200" s="10"/>
      <c r="AA200" s="10">
        <v>2</v>
      </c>
      <c r="AB200" s="5"/>
      <c r="AC200" s="10"/>
    </row>
    <row r="201" spans="1:29" x14ac:dyDescent="0.25">
      <c r="A201" s="4" t="s">
        <v>568</v>
      </c>
      <c r="B201" s="4" t="s">
        <v>567</v>
      </c>
      <c r="C201" s="12" t="s">
        <v>881</v>
      </c>
      <c r="D201" s="4" t="s">
        <v>569</v>
      </c>
      <c r="E201" s="4" t="s">
        <v>570</v>
      </c>
      <c r="F201" s="12">
        <v>2011</v>
      </c>
      <c r="G201" s="6">
        <f t="shared" si="4"/>
        <v>17.5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10"/>
      <c r="Z201" s="10"/>
      <c r="AA201" s="10">
        <v>2</v>
      </c>
      <c r="AB201" s="5"/>
      <c r="AC201" s="10"/>
    </row>
    <row r="202" spans="1:29" x14ac:dyDescent="0.25">
      <c r="A202" s="4" t="s">
        <v>571</v>
      </c>
      <c r="B202" s="4" t="s">
        <v>567</v>
      </c>
      <c r="C202" s="12" t="s">
        <v>881</v>
      </c>
      <c r="D202" s="4" t="s">
        <v>289</v>
      </c>
      <c r="E202" s="4" t="s">
        <v>572</v>
      </c>
      <c r="F202" s="12">
        <v>2021</v>
      </c>
      <c r="G202" s="6">
        <f t="shared" si="4"/>
        <v>9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10"/>
      <c r="Z202" s="10"/>
      <c r="AA202" s="10">
        <v>2</v>
      </c>
      <c r="AB202" s="5"/>
      <c r="AC202" s="10"/>
    </row>
    <row r="203" spans="1:29" x14ac:dyDescent="0.25">
      <c r="A203" s="4" t="s">
        <v>573</v>
      </c>
      <c r="B203" s="4" t="s">
        <v>574</v>
      </c>
      <c r="C203" s="12" t="s">
        <v>881</v>
      </c>
      <c r="D203" s="4" t="s">
        <v>575</v>
      </c>
      <c r="E203" s="4" t="s">
        <v>576</v>
      </c>
      <c r="F203" s="12">
        <v>2023</v>
      </c>
      <c r="G203" s="6">
        <f t="shared" si="4"/>
        <v>40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10"/>
      <c r="Z203" s="10"/>
      <c r="AA203" s="10">
        <v>2.5</v>
      </c>
      <c r="AB203" s="5"/>
      <c r="AC203" s="10"/>
    </row>
    <row r="204" spans="1:29" x14ac:dyDescent="0.25">
      <c r="A204" s="4" t="s">
        <v>577</v>
      </c>
      <c r="B204" s="4" t="s">
        <v>574</v>
      </c>
      <c r="C204" s="12" t="s">
        <v>880</v>
      </c>
      <c r="D204" s="4" t="s">
        <v>578</v>
      </c>
      <c r="E204" s="4" t="s">
        <v>579</v>
      </c>
      <c r="F204" s="12">
        <v>2016</v>
      </c>
      <c r="G204" s="6">
        <f t="shared" si="4"/>
        <v>13.75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10"/>
      <c r="Z204" s="10"/>
      <c r="AA204" s="10">
        <v>2.5</v>
      </c>
      <c r="AB204" s="5"/>
      <c r="AC204" s="10"/>
    </row>
    <row r="205" spans="1:29" x14ac:dyDescent="0.25">
      <c r="A205" s="4" t="s">
        <v>580</v>
      </c>
      <c r="B205" s="4" t="s">
        <v>574</v>
      </c>
      <c r="C205" s="12" t="s">
        <v>881</v>
      </c>
      <c r="D205" s="4" t="s">
        <v>581</v>
      </c>
      <c r="E205" s="4" t="s">
        <v>582</v>
      </c>
      <c r="F205" s="12">
        <v>2019</v>
      </c>
      <c r="G205" s="6">
        <f t="shared" si="4"/>
        <v>16.25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10"/>
      <c r="Z205" s="10"/>
      <c r="AA205" s="10">
        <v>2.5</v>
      </c>
      <c r="AB205" s="5"/>
      <c r="AC205" s="10"/>
    </row>
    <row r="206" spans="1:29" x14ac:dyDescent="0.25">
      <c r="A206" s="4" t="s">
        <v>583</v>
      </c>
      <c r="B206" s="4" t="s">
        <v>584</v>
      </c>
      <c r="C206" s="12" t="s">
        <v>881</v>
      </c>
      <c r="D206" s="4" t="s">
        <v>585</v>
      </c>
      <c r="E206" s="4" t="s">
        <v>586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10"/>
      <c r="Z206" s="10"/>
      <c r="AA206" s="10"/>
      <c r="AB206" s="5"/>
      <c r="AC206" s="10"/>
    </row>
    <row r="207" spans="1:29" x14ac:dyDescent="0.25">
      <c r="A207" s="4" t="s">
        <v>587</v>
      </c>
      <c r="B207" s="4" t="s">
        <v>584</v>
      </c>
      <c r="C207" s="12" t="s">
        <v>880</v>
      </c>
      <c r="D207" s="4" t="s">
        <v>206</v>
      </c>
      <c r="E207" s="4" t="s">
        <v>433</v>
      </c>
      <c r="F207" s="12">
        <v>2015</v>
      </c>
      <c r="G207" s="6">
        <f t="shared" si="4"/>
        <v>7.5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>
        <v>7.5</v>
      </c>
      <c r="Z207" s="10"/>
      <c r="AA207" s="10"/>
      <c r="AB207" s="5"/>
      <c r="AC207" s="10"/>
    </row>
    <row r="208" spans="1:29" x14ac:dyDescent="0.25">
      <c r="A208" s="4" t="s">
        <v>588</v>
      </c>
      <c r="B208" s="4" t="s">
        <v>584</v>
      </c>
      <c r="C208" s="12" t="s">
        <v>881</v>
      </c>
      <c r="D208" s="4" t="s">
        <v>589</v>
      </c>
      <c r="E208" s="4" t="s">
        <v>15</v>
      </c>
      <c r="F208" s="12">
        <v>2023</v>
      </c>
      <c r="G208" s="6">
        <f t="shared" si="4"/>
        <v>38.5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10">
        <v>5.5</v>
      </c>
      <c r="Z208" s="10"/>
      <c r="AA208" s="10"/>
      <c r="AB208" s="5"/>
      <c r="AC208" s="10"/>
    </row>
    <row r="209" spans="1:29" x14ac:dyDescent="0.25">
      <c r="A209" s="4" t="s">
        <v>590</v>
      </c>
      <c r="B209" s="4" t="s">
        <v>591</v>
      </c>
      <c r="C209" s="12" t="s">
        <v>881</v>
      </c>
      <c r="D209" s="4" t="s">
        <v>592</v>
      </c>
      <c r="E209" s="4" t="s">
        <v>593</v>
      </c>
      <c r="F209" s="12">
        <v>2023</v>
      </c>
      <c r="G209" s="6">
        <f t="shared" si="4"/>
        <v>25.75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7.5</v>
      </c>
      <c r="Z209" s="10"/>
      <c r="AA209" s="10">
        <v>2.5</v>
      </c>
      <c r="AB209" s="5"/>
      <c r="AC209" s="10"/>
    </row>
    <row r="210" spans="1:29" x14ac:dyDescent="0.25">
      <c r="A210" s="4" t="s">
        <v>594</v>
      </c>
      <c r="B210" s="4" t="s">
        <v>591</v>
      </c>
      <c r="C210" s="12" t="s">
        <v>880</v>
      </c>
      <c r="D210" s="4" t="s">
        <v>595</v>
      </c>
      <c r="E210" s="4" t="s">
        <v>596</v>
      </c>
      <c r="F210" s="12">
        <v>2012</v>
      </c>
      <c r="G210" s="6">
        <f t="shared" si="4"/>
        <v>8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10"/>
      <c r="Z210" s="10"/>
      <c r="AA210" s="10">
        <v>1.5</v>
      </c>
      <c r="AB210" s="5"/>
      <c r="AC210" s="10"/>
    </row>
    <row r="211" spans="1:29" x14ac:dyDescent="0.25">
      <c r="A211" s="4" t="s">
        <v>597</v>
      </c>
      <c r="B211" s="4" t="s">
        <v>591</v>
      </c>
      <c r="C211" s="12" t="s">
        <v>881</v>
      </c>
      <c r="D211" s="4" t="s">
        <v>598</v>
      </c>
      <c r="E211" s="4" t="s">
        <v>599</v>
      </c>
      <c r="F211" s="12">
        <v>2023</v>
      </c>
      <c r="G211" s="6">
        <f t="shared" si="4"/>
        <v>38.25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10">
        <v>8.5</v>
      </c>
      <c r="Z211" s="10"/>
      <c r="AA211" s="10">
        <v>2.5</v>
      </c>
      <c r="AB211" s="5"/>
      <c r="AC211" s="10"/>
    </row>
    <row r="212" spans="1:29" x14ac:dyDescent="0.25">
      <c r="A212" s="4" t="s">
        <v>600</v>
      </c>
      <c r="B212" s="4" t="s">
        <v>601</v>
      </c>
      <c r="C212" s="12" t="s">
        <v>880</v>
      </c>
      <c r="D212" s="4" t="s">
        <v>602</v>
      </c>
      <c r="E212" s="4" t="s">
        <v>603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10"/>
      <c r="Z212" s="10"/>
      <c r="AA212" s="10"/>
      <c r="AB212" s="5"/>
      <c r="AC212" s="10"/>
    </row>
    <row r="213" spans="1:29" x14ac:dyDescent="0.25">
      <c r="A213" s="4" t="s">
        <v>604</v>
      </c>
      <c r="B213" s="4" t="s">
        <v>601</v>
      </c>
      <c r="C213" s="12" t="s">
        <v>881</v>
      </c>
      <c r="D213" s="4" t="s">
        <v>605</v>
      </c>
      <c r="E213" s="4" t="s">
        <v>606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10"/>
      <c r="Z213" s="10"/>
      <c r="AA213" s="10"/>
      <c r="AB213" s="5"/>
      <c r="AC213" s="10"/>
    </row>
    <row r="214" spans="1:29" x14ac:dyDescent="0.25">
      <c r="A214" s="4" t="s">
        <v>607</v>
      </c>
      <c r="B214" s="4" t="s">
        <v>601</v>
      </c>
      <c r="C214" s="12" t="s">
        <v>881</v>
      </c>
      <c r="D214" s="4" t="s">
        <v>608</v>
      </c>
      <c r="E214" s="4" t="s">
        <v>609</v>
      </c>
      <c r="F214" s="12">
        <v>2019</v>
      </c>
      <c r="G214" s="6">
        <f t="shared" si="4"/>
        <v>2.5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10"/>
      <c r="Z214" s="10"/>
      <c r="AA214" s="10"/>
      <c r="AB214" s="5"/>
      <c r="AC214" s="10"/>
    </row>
    <row r="215" spans="1:29" x14ac:dyDescent="0.25">
      <c r="A215" s="4" t="s">
        <v>610</v>
      </c>
      <c r="B215" s="4" t="s">
        <v>611</v>
      </c>
      <c r="C215" s="12" t="s">
        <v>881</v>
      </c>
      <c r="D215" s="4" t="s">
        <v>612</v>
      </c>
      <c r="E215" s="4" t="s">
        <v>613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10"/>
      <c r="Z215" s="10"/>
      <c r="AA215" s="10"/>
      <c r="AB215" s="5"/>
      <c r="AC215" s="10"/>
    </row>
    <row r="216" spans="1:29" x14ac:dyDescent="0.25">
      <c r="A216" s="4" t="s">
        <v>614</v>
      </c>
      <c r="B216" s="4" t="s">
        <v>611</v>
      </c>
      <c r="C216" s="12" t="s">
        <v>881</v>
      </c>
      <c r="D216" s="4" t="s">
        <v>615</v>
      </c>
      <c r="E216" s="4" t="s">
        <v>616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5"/>
      <c r="AC216" s="10"/>
    </row>
    <row r="217" spans="1:29" x14ac:dyDescent="0.25">
      <c r="A217" s="4" t="s">
        <v>617</v>
      </c>
      <c r="B217" s="4" t="s">
        <v>611</v>
      </c>
      <c r="C217" s="12" t="s">
        <v>880</v>
      </c>
      <c r="D217" s="4" t="s">
        <v>618</v>
      </c>
      <c r="E217" s="4" t="s">
        <v>619</v>
      </c>
      <c r="F217" s="12">
        <v>1984</v>
      </c>
      <c r="G217" s="6">
        <f t="shared" si="4"/>
        <v>41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10">
        <v>7.5</v>
      </c>
      <c r="Z217" s="10"/>
      <c r="AA217" s="10">
        <v>2.5</v>
      </c>
      <c r="AB217" s="5"/>
      <c r="AC217" s="10"/>
    </row>
    <row r="218" spans="1:29" x14ac:dyDescent="0.25">
      <c r="A218" s="4" t="s">
        <v>620</v>
      </c>
      <c r="B218" s="4" t="s">
        <v>621</v>
      </c>
      <c r="C218" s="12" t="s">
        <v>881</v>
      </c>
      <c r="D218" s="4" t="s">
        <v>622</v>
      </c>
      <c r="E218" s="4" t="s">
        <v>623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10"/>
      <c r="Z218" s="10"/>
      <c r="AA218" s="10"/>
      <c r="AB218" s="5"/>
      <c r="AC218" s="10"/>
    </row>
    <row r="219" spans="1:29" x14ac:dyDescent="0.25">
      <c r="A219" s="4" t="s">
        <v>624</v>
      </c>
      <c r="B219" s="4" t="s">
        <v>621</v>
      </c>
      <c r="C219" s="12" t="s">
        <v>880</v>
      </c>
      <c r="D219" s="4" t="s">
        <v>625</v>
      </c>
      <c r="E219" s="4" t="s">
        <v>214</v>
      </c>
      <c r="F219" s="12" t="s">
        <v>867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10"/>
      <c r="Z219" s="10"/>
      <c r="AA219" s="10"/>
      <c r="AB219" s="5"/>
      <c r="AC219" s="10"/>
    </row>
    <row r="220" spans="1:29" x14ac:dyDescent="0.25">
      <c r="A220" s="4" t="s">
        <v>626</v>
      </c>
      <c r="B220" s="4" t="s">
        <v>621</v>
      </c>
      <c r="C220" s="12" t="s">
        <v>881</v>
      </c>
      <c r="D220" s="4" t="s">
        <v>627</v>
      </c>
      <c r="E220" s="4" t="s">
        <v>628</v>
      </c>
      <c r="F220" s="12" t="s">
        <v>876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5"/>
      <c r="AC220" s="10"/>
    </row>
    <row r="221" spans="1:29" x14ac:dyDescent="0.25">
      <c r="A221" s="4" t="s">
        <v>629</v>
      </c>
      <c r="B221" s="4" t="s">
        <v>630</v>
      </c>
      <c r="C221" s="12" t="s">
        <v>881</v>
      </c>
      <c r="D221" s="4" t="s">
        <v>33</v>
      </c>
      <c r="E221" s="4" t="s">
        <v>631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10"/>
      <c r="Z221" s="10"/>
      <c r="AA221" s="10"/>
      <c r="AB221" s="5"/>
      <c r="AC221" s="10"/>
    </row>
    <row r="222" spans="1:29" x14ac:dyDescent="0.25">
      <c r="A222" s="4" t="s">
        <v>841</v>
      </c>
      <c r="B222" s="4" t="s">
        <v>630</v>
      </c>
      <c r="C222" s="12" t="s">
        <v>881</v>
      </c>
      <c r="D222" s="4" t="s">
        <v>185</v>
      </c>
      <c r="E222" s="4" t="s">
        <v>842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10"/>
      <c r="Z222" s="10"/>
      <c r="AA222" s="10"/>
      <c r="AB222" s="5"/>
      <c r="AC222" s="10"/>
    </row>
    <row r="223" spans="1:29" x14ac:dyDescent="0.25">
      <c r="A223" s="4" t="s">
        <v>632</v>
      </c>
      <c r="B223" s="4" t="s">
        <v>630</v>
      </c>
      <c r="C223" s="12" t="s">
        <v>880</v>
      </c>
      <c r="D223" s="4" t="s">
        <v>51</v>
      </c>
      <c r="E223" s="4" t="s">
        <v>214</v>
      </c>
      <c r="F223" s="12">
        <v>2020</v>
      </c>
      <c r="G223" s="6">
        <f t="shared" si="4"/>
        <v>42.5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10">
        <v>9</v>
      </c>
      <c r="Z223" s="10"/>
      <c r="AA223" s="10">
        <v>3.25</v>
      </c>
      <c r="AB223" s="5"/>
      <c r="AC223" s="10"/>
    </row>
    <row r="224" spans="1:29" x14ac:dyDescent="0.25">
      <c r="A224" s="4" t="s">
        <v>633</v>
      </c>
      <c r="B224" s="4" t="s">
        <v>634</v>
      </c>
      <c r="C224" s="12" t="s">
        <v>880</v>
      </c>
      <c r="D224" s="4" t="s">
        <v>635</v>
      </c>
      <c r="E224" s="4" t="s">
        <v>636</v>
      </c>
      <c r="F224" s="12">
        <v>2016</v>
      </c>
      <c r="G224" s="6">
        <f t="shared" si="4"/>
        <v>37.25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10">
        <v>7.5</v>
      </c>
      <c r="Z224" s="10"/>
      <c r="AA224" s="10">
        <v>2.5</v>
      </c>
      <c r="AB224" s="5"/>
      <c r="AC224" s="10"/>
    </row>
    <row r="225" spans="1:29" x14ac:dyDescent="0.25">
      <c r="A225" s="4" t="s">
        <v>637</v>
      </c>
      <c r="B225" s="4" t="s">
        <v>634</v>
      </c>
      <c r="C225" s="12" t="s">
        <v>881</v>
      </c>
      <c r="D225" s="4" t="s">
        <v>638</v>
      </c>
      <c r="E225" s="4" t="s">
        <v>639</v>
      </c>
      <c r="F225" s="12">
        <v>2023</v>
      </c>
      <c r="G225" s="6">
        <f t="shared" si="4"/>
        <v>51.25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10">
        <v>7.5</v>
      </c>
      <c r="Z225" s="10"/>
      <c r="AA225" s="10"/>
      <c r="AB225" s="5"/>
      <c r="AC225" s="10"/>
    </row>
    <row r="226" spans="1:29" x14ac:dyDescent="0.25">
      <c r="A226" s="4" t="s">
        <v>640</v>
      </c>
      <c r="B226" s="4" t="s">
        <v>634</v>
      </c>
      <c r="C226" s="12" t="s">
        <v>881</v>
      </c>
      <c r="D226" s="4" t="s">
        <v>641</v>
      </c>
      <c r="E226" s="4" t="s">
        <v>126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5"/>
      <c r="AC226" s="10"/>
    </row>
    <row r="227" spans="1:29" x14ac:dyDescent="0.25">
      <c r="A227" s="4" t="s">
        <v>642</v>
      </c>
      <c r="B227" s="4" t="s">
        <v>643</v>
      </c>
      <c r="C227" s="12" t="s">
        <v>880</v>
      </c>
      <c r="D227" s="4" t="s">
        <v>644</v>
      </c>
      <c r="E227" s="4" t="s">
        <v>645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10"/>
      <c r="Z227" s="10"/>
      <c r="AA227" s="10"/>
      <c r="AB227" s="5"/>
      <c r="AC227" s="10"/>
    </row>
    <row r="228" spans="1:29" x14ac:dyDescent="0.25">
      <c r="A228" s="4" t="s">
        <v>646</v>
      </c>
      <c r="B228" s="4" t="s">
        <v>643</v>
      </c>
      <c r="C228" s="12" t="s">
        <v>881</v>
      </c>
      <c r="D228" s="4" t="s">
        <v>647</v>
      </c>
      <c r="E228" s="4" t="s">
        <v>648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5"/>
      <c r="AC228" s="10"/>
    </row>
    <row r="229" spans="1:29" x14ac:dyDescent="0.25">
      <c r="A229" s="4" t="s">
        <v>953</v>
      </c>
      <c r="B229" s="4" t="s">
        <v>643</v>
      </c>
      <c r="C229" s="12" t="s">
        <v>881</v>
      </c>
      <c r="D229" s="4" t="s">
        <v>968</v>
      </c>
      <c r="E229" s="4" t="s">
        <v>264</v>
      </c>
      <c r="F229" s="12"/>
      <c r="G229" s="6">
        <f t="shared" si="4"/>
        <v>0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0"/>
      <c r="AA229" s="10"/>
      <c r="AB229" s="5"/>
      <c r="AC229" s="10"/>
    </row>
    <row r="230" spans="1:29" x14ac:dyDescent="0.25">
      <c r="A230" s="4" t="s">
        <v>649</v>
      </c>
      <c r="B230" s="4" t="s">
        <v>650</v>
      </c>
      <c r="C230" s="12" t="s">
        <v>881</v>
      </c>
      <c r="D230" s="4" t="s">
        <v>651</v>
      </c>
      <c r="E230" s="4" t="s">
        <v>652</v>
      </c>
      <c r="F230" s="12">
        <v>2019</v>
      </c>
      <c r="G230" s="6">
        <f t="shared" si="4"/>
        <v>49.25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10">
        <v>8</v>
      </c>
      <c r="Z230" s="10"/>
      <c r="AA230" s="10">
        <v>2.5</v>
      </c>
      <c r="AB230" s="5"/>
      <c r="AC230" s="10"/>
    </row>
    <row r="231" spans="1:29" x14ac:dyDescent="0.25">
      <c r="A231" s="4" t="s">
        <v>653</v>
      </c>
      <c r="B231" s="4" t="s">
        <v>650</v>
      </c>
      <c r="C231" s="12" t="s">
        <v>881</v>
      </c>
      <c r="D231" s="4" t="s">
        <v>654</v>
      </c>
      <c r="E231" s="4" t="s">
        <v>655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5"/>
      <c r="AC231" s="10"/>
    </row>
    <row r="232" spans="1:29" x14ac:dyDescent="0.25">
      <c r="A232" s="4" t="s">
        <v>656</v>
      </c>
      <c r="B232" s="4" t="s">
        <v>650</v>
      </c>
      <c r="C232" s="12" t="s">
        <v>880</v>
      </c>
      <c r="D232" s="4" t="s">
        <v>657</v>
      </c>
      <c r="E232" s="4" t="s">
        <v>658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5"/>
      <c r="AC232" s="10"/>
    </row>
    <row r="233" spans="1:29" x14ac:dyDescent="0.25">
      <c r="A233" s="4" t="s">
        <v>659</v>
      </c>
      <c r="B233" s="4" t="s">
        <v>660</v>
      </c>
      <c r="C233" s="12" t="s">
        <v>880</v>
      </c>
      <c r="D233" s="4" t="s">
        <v>661</v>
      </c>
      <c r="E233" s="4" t="s">
        <v>662</v>
      </c>
      <c r="F233" s="12">
        <v>1984</v>
      </c>
      <c r="G233" s="6">
        <f t="shared" si="4"/>
        <v>30.75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10"/>
      <c r="Z233" s="10"/>
      <c r="AA233" s="10">
        <v>2.5</v>
      </c>
      <c r="AB233" s="5"/>
      <c r="AC233" s="10"/>
    </row>
    <row r="234" spans="1:29" x14ac:dyDescent="0.25">
      <c r="A234" s="4" t="s">
        <v>663</v>
      </c>
      <c r="B234" s="4" t="s">
        <v>660</v>
      </c>
      <c r="C234" s="12" t="s">
        <v>881</v>
      </c>
      <c r="D234" s="4" t="s">
        <v>664</v>
      </c>
      <c r="E234" s="4" t="s">
        <v>665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5"/>
      <c r="AC234" s="10"/>
    </row>
    <row r="235" spans="1:29" x14ac:dyDescent="0.25">
      <c r="A235" s="4" t="s">
        <v>666</v>
      </c>
      <c r="B235" s="4" t="s">
        <v>660</v>
      </c>
      <c r="C235" s="12" t="s">
        <v>881</v>
      </c>
      <c r="D235" s="4" t="s">
        <v>667</v>
      </c>
      <c r="E235" s="4" t="s">
        <v>668</v>
      </c>
      <c r="F235" s="12">
        <v>2020</v>
      </c>
      <c r="G235" s="6">
        <f t="shared" si="4"/>
        <v>43.5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10">
        <v>7.5</v>
      </c>
      <c r="Z235" s="10"/>
      <c r="AA235" s="10">
        <v>2.5</v>
      </c>
      <c r="AB235" s="5"/>
      <c r="AC235" s="10"/>
    </row>
    <row r="236" spans="1:29" x14ac:dyDescent="0.25">
      <c r="A236" s="4" t="s">
        <v>669</v>
      </c>
      <c r="B236" s="4" t="s">
        <v>670</v>
      </c>
      <c r="C236" s="12" t="s">
        <v>880</v>
      </c>
      <c r="D236" s="4" t="s">
        <v>671</v>
      </c>
      <c r="E236" s="4" t="s">
        <v>672</v>
      </c>
      <c r="F236" s="12">
        <v>2015</v>
      </c>
      <c r="G236" s="6">
        <f t="shared" si="4"/>
        <v>25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10"/>
      <c r="Z236" s="10"/>
      <c r="AA236" s="10">
        <v>2.5</v>
      </c>
      <c r="AB236" s="5"/>
      <c r="AC236" s="10"/>
    </row>
    <row r="237" spans="1:29" x14ac:dyDescent="0.25">
      <c r="A237" s="4" t="s">
        <v>673</v>
      </c>
      <c r="B237" s="4" t="s">
        <v>670</v>
      </c>
      <c r="C237" s="12" t="s">
        <v>881</v>
      </c>
      <c r="D237" s="4" t="s">
        <v>674</v>
      </c>
      <c r="E237" s="4" t="s">
        <v>675</v>
      </c>
      <c r="F237" s="12" t="s">
        <v>970</v>
      </c>
      <c r="G237" s="6">
        <f t="shared" si="4"/>
        <v>25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10"/>
      <c r="Z237" s="10">
        <v>6</v>
      </c>
      <c r="AA237" s="10">
        <v>2.5</v>
      </c>
      <c r="AB237" s="5"/>
      <c r="AC237" s="10"/>
    </row>
    <row r="238" spans="1:29" x14ac:dyDescent="0.25">
      <c r="A238" s="4" t="s">
        <v>676</v>
      </c>
      <c r="B238" s="4" t="s">
        <v>670</v>
      </c>
      <c r="C238" s="12" t="s">
        <v>881</v>
      </c>
      <c r="D238" s="4" t="s">
        <v>677</v>
      </c>
      <c r="E238" s="4" t="s">
        <v>678</v>
      </c>
      <c r="F238" s="12">
        <v>2020</v>
      </c>
      <c r="G238" s="6">
        <f t="shared" si="4"/>
        <v>13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10"/>
      <c r="Z238" s="10"/>
      <c r="AA238" s="10">
        <v>2.5</v>
      </c>
      <c r="AB238" s="5"/>
      <c r="AC238" s="10"/>
    </row>
    <row r="239" spans="1:29" x14ac:dyDescent="0.25">
      <c r="A239" s="4" t="s">
        <v>679</v>
      </c>
      <c r="B239" s="4" t="s">
        <v>680</v>
      </c>
      <c r="C239" s="12" t="s">
        <v>880</v>
      </c>
      <c r="D239" s="4" t="s">
        <v>681</v>
      </c>
      <c r="E239" s="4" t="s">
        <v>682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5"/>
      <c r="AC239" s="10"/>
    </row>
    <row r="240" spans="1:29" x14ac:dyDescent="0.25">
      <c r="A240" s="4" t="s">
        <v>683</v>
      </c>
      <c r="B240" s="4" t="s">
        <v>680</v>
      </c>
      <c r="C240" s="12" t="s">
        <v>881</v>
      </c>
      <c r="D240" s="4" t="s">
        <v>415</v>
      </c>
      <c r="E240" s="4" t="s">
        <v>684</v>
      </c>
      <c r="F240" s="12">
        <v>2001</v>
      </c>
      <c r="G240" s="6">
        <f t="shared" si="4"/>
        <v>10.5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10"/>
      <c r="Z240" s="10"/>
      <c r="AA240" s="10">
        <v>3.25</v>
      </c>
      <c r="AB240" s="5"/>
      <c r="AC240" s="10"/>
    </row>
    <row r="241" spans="1:29" x14ac:dyDescent="0.25">
      <c r="A241" s="4" t="s">
        <v>685</v>
      </c>
      <c r="B241" s="4" t="s">
        <v>680</v>
      </c>
      <c r="C241" s="12" t="s">
        <v>881</v>
      </c>
      <c r="D241" s="4" t="s">
        <v>686</v>
      </c>
      <c r="E241" s="4" t="s">
        <v>687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5"/>
      <c r="AC241" s="10"/>
    </row>
    <row r="242" spans="1:29" x14ac:dyDescent="0.25">
      <c r="A242" s="4" t="s">
        <v>688</v>
      </c>
      <c r="B242" s="4" t="s">
        <v>689</v>
      </c>
      <c r="C242" s="12" t="s">
        <v>880</v>
      </c>
      <c r="D242" s="4" t="s">
        <v>690</v>
      </c>
      <c r="E242" s="4" t="s">
        <v>691</v>
      </c>
      <c r="F242" s="12">
        <v>2011</v>
      </c>
      <c r="G242" s="6">
        <f t="shared" si="4"/>
        <v>42.5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10">
        <v>5.5</v>
      </c>
      <c r="Z242" s="10"/>
      <c r="AA242" s="10"/>
      <c r="AB242" s="5"/>
      <c r="AC242" s="10"/>
    </row>
    <row r="243" spans="1:29" x14ac:dyDescent="0.25">
      <c r="A243" s="4" t="s">
        <v>692</v>
      </c>
      <c r="B243" s="4" t="s">
        <v>689</v>
      </c>
      <c r="C243" s="12" t="s">
        <v>881</v>
      </c>
      <c r="D243" s="4" t="s">
        <v>693</v>
      </c>
      <c r="E243" s="4" t="s">
        <v>535</v>
      </c>
      <c r="F243" s="12">
        <v>2021</v>
      </c>
      <c r="G243" s="6">
        <f t="shared" si="4"/>
        <v>6.75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10"/>
      <c r="Z243" s="10"/>
      <c r="AA243" s="10">
        <v>1.5</v>
      </c>
      <c r="AB243" s="5"/>
      <c r="AC243" s="10"/>
    </row>
    <row r="244" spans="1:29" x14ac:dyDescent="0.25">
      <c r="A244" s="4" t="s">
        <v>694</v>
      </c>
      <c r="B244" s="4" t="s">
        <v>689</v>
      </c>
      <c r="C244" s="12" t="s">
        <v>881</v>
      </c>
      <c r="D244" s="4" t="s">
        <v>271</v>
      </c>
      <c r="E244" s="4" t="s">
        <v>695</v>
      </c>
      <c r="F244" s="12">
        <v>1995</v>
      </c>
      <c r="G244" s="6">
        <f t="shared" si="4"/>
        <v>15.75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10"/>
      <c r="Z244" s="10"/>
      <c r="AA244" s="10">
        <v>2.5</v>
      </c>
      <c r="AB244" s="5"/>
      <c r="AC244" s="10"/>
    </row>
    <row r="245" spans="1:29" x14ac:dyDescent="0.25">
      <c r="A245" s="4" t="s">
        <v>696</v>
      </c>
      <c r="B245" s="4" t="s">
        <v>697</v>
      </c>
      <c r="C245" s="12" t="s">
        <v>881</v>
      </c>
      <c r="D245" s="4" t="s">
        <v>698</v>
      </c>
      <c r="E245" s="4" t="s">
        <v>699</v>
      </c>
      <c r="F245" s="12" t="s">
        <v>971</v>
      </c>
      <c r="G245" s="6">
        <f t="shared" si="4"/>
        <v>6.5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>
        <v>6</v>
      </c>
      <c r="AA245" s="10"/>
      <c r="AB245" s="5"/>
      <c r="AC245" s="10"/>
    </row>
    <row r="246" spans="1:29" x14ac:dyDescent="0.25">
      <c r="A246" s="4" t="s">
        <v>700</v>
      </c>
      <c r="B246" s="4" t="s">
        <v>697</v>
      </c>
      <c r="C246" s="12" t="s">
        <v>881</v>
      </c>
      <c r="D246" s="4" t="s">
        <v>644</v>
      </c>
      <c r="E246" s="4" t="s">
        <v>701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5"/>
      <c r="AC246" s="10"/>
    </row>
    <row r="247" spans="1:29" x14ac:dyDescent="0.25">
      <c r="A247" s="4" t="s">
        <v>702</v>
      </c>
      <c r="B247" s="4" t="s">
        <v>697</v>
      </c>
      <c r="C247" s="12" t="s">
        <v>880</v>
      </c>
      <c r="D247" s="4" t="s">
        <v>703</v>
      </c>
      <c r="E247" s="4" t="s">
        <v>704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5"/>
      <c r="AC247" s="10"/>
    </row>
    <row r="248" spans="1:29" x14ac:dyDescent="0.25">
      <c r="A248" s="4" t="s">
        <v>705</v>
      </c>
      <c r="B248" s="4" t="s">
        <v>706</v>
      </c>
      <c r="C248" s="12" t="s">
        <v>881</v>
      </c>
      <c r="D248" s="4" t="s">
        <v>707</v>
      </c>
      <c r="E248" s="4" t="s">
        <v>708</v>
      </c>
      <c r="F248" s="12">
        <v>2009</v>
      </c>
      <c r="G248" s="6">
        <f t="shared" si="4"/>
        <v>21.5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10">
        <v>7.5</v>
      </c>
      <c r="Z248" s="10"/>
      <c r="AA248" s="10">
        <v>2.5</v>
      </c>
      <c r="AB248" s="5"/>
      <c r="AC248" s="10"/>
    </row>
    <row r="249" spans="1:29" x14ac:dyDescent="0.25">
      <c r="A249" s="4" t="s">
        <v>709</v>
      </c>
      <c r="B249" s="4" t="s">
        <v>706</v>
      </c>
      <c r="C249" s="12" t="s">
        <v>881</v>
      </c>
      <c r="D249" s="4" t="s">
        <v>710</v>
      </c>
      <c r="E249" s="4" t="s">
        <v>701</v>
      </c>
      <c r="F249" s="12">
        <v>2023</v>
      </c>
      <c r="G249" s="6">
        <f t="shared" si="4"/>
        <v>31.5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10">
        <v>7.5</v>
      </c>
      <c r="Z249" s="10"/>
      <c r="AA249" s="10"/>
      <c r="AB249" s="5"/>
      <c r="AC249" s="10"/>
    </row>
    <row r="250" spans="1:29" x14ac:dyDescent="0.25">
      <c r="A250" s="4" t="s">
        <v>711</v>
      </c>
      <c r="B250" s="4" t="s">
        <v>706</v>
      </c>
      <c r="C250" s="12" t="s">
        <v>880</v>
      </c>
      <c r="D250" s="4" t="s">
        <v>712</v>
      </c>
      <c r="E250" s="4" t="s">
        <v>214</v>
      </c>
      <c r="F250" s="12">
        <v>2015</v>
      </c>
      <c r="G250" s="6">
        <f t="shared" si="4"/>
        <v>21.75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10">
        <v>7.5</v>
      </c>
      <c r="Z250" s="10"/>
      <c r="AA250" s="10"/>
      <c r="AB250" s="5"/>
      <c r="AC250" s="10"/>
    </row>
    <row r="251" spans="1:29" x14ac:dyDescent="0.25">
      <c r="A251" s="4" t="s">
        <v>932</v>
      </c>
      <c r="B251" s="4" t="s">
        <v>713</v>
      </c>
      <c r="C251" s="12" t="s">
        <v>880</v>
      </c>
      <c r="D251" s="4" t="s">
        <v>826</v>
      </c>
      <c r="E251" s="4" t="s">
        <v>715</v>
      </c>
      <c r="F251" s="12">
        <v>2026</v>
      </c>
      <c r="G251" s="6">
        <f t="shared" si="4"/>
        <v>19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10">
        <v>10</v>
      </c>
      <c r="Z251" s="10">
        <v>6</v>
      </c>
      <c r="AA251" s="10"/>
      <c r="AB251" s="5"/>
      <c r="AC251" s="10"/>
    </row>
    <row r="252" spans="1:29" ht="30" x14ac:dyDescent="0.25">
      <c r="A252" s="4" t="s">
        <v>714</v>
      </c>
      <c r="B252" s="4" t="s">
        <v>713</v>
      </c>
      <c r="C252" s="12" t="s">
        <v>881</v>
      </c>
      <c r="D252" s="4" t="s">
        <v>192</v>
      </c>
      <c r="E252" s="4" t="s">
        <v>715</v>
      </c>
      <c r="F252" s="12" t="s">
        <v>962</v>
      </c>
      <c r="G252" s="6">
        <f t="shared" si="4"/>
        <v>73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10">
        <v>7.5</v>
      </c>
      <c r="Z252" s="10">
        <v>6</v>
      </c>
      <c r="AA252" s="10">
        <v>2.5</v>
      </c>
      <c r="AB252" s="5"/>
      <c r="AC252" s="10"/>
    </row>
    <row r="253" spans="1:29" x14ac:dyDescent="0.25">
      <c r="A253" s="4" t="s">
        <v>891</v>
      </c>
      <c r="B253" s="4" t="s">
        <v>713</v>
      </c>
      <c r="C253" s="12" t="s">
        <v>881</v>
      </c>
      <c r="D253" s="4" t="s">
        <v>142</v>
      </c>
      <c r="E253" s="4" t="s">
        <v>448</v>
      </c>
      <c r="F253" s="12" t="s">
        <v>961</v>
      </c>
      <c r="G253" s="6">
        <f t="shared" si="4"/>
        <v>37.5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10">
        <v>7.5</v>
      </c>
      <c r="Z253" s="10">
        <v>6</v>
      </c>
      <c r="AA253" s="10"/>
      <c r="AB253" s="5"/>
      <c r="AC253" s="10"/>
    </row>
    <row r="254" spans="1:29" x14ac:dyDescent="0.25">
      <c r="A254" s="4" t="s">
        <v>716</v>
      </c>
      <c r="B254" s="4" t="s">
        <v>717</v>
      </c>
      <c r="C254" s="12" t="s">
        <v>881</v>
      </c>
      <c r="D254" s="4" t="s">
        <v>718</v>
      </c>
      <c r="E254" s="4" t="s">
        <v>387</v>
      </c>
      <c r="F254" s="12">
        <v>2020</v>
      </c>
      <c r="G254" s="6">
        <f t="shared" si="4"/>
        <v>5.5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10"/>
      <c r="Z254" s="10"/>
      <c r="AA254" s="10"/>
      <c r="AB254" s="5"/>
      <c r="AC254" s="10">
        <v>0.25</v>
      </c>
    </row>
    <row r="255" spans="1:29" x14ac:dyDescent="0.25">
      <c r="A255" s="4" t="s">
        <v>910</v>
      </c>
      <c r="B255" s="4" t="s">
        <v>717</v>
      </c>
      <c r="C255" s="12" t="s">
        <v>881</v>
      </c>
      <c r="D255" s="4" t="s">
        <v>911</v>
      </c>
      <c r="E255" s="4" t="s">
        <v>576</v>
      </c>
      <c r="F255" s="12">
        <v>2025</v>
      </c>
      <c r="G255" s="6">
        <f t="shared" si="4"/>
        <v>8.25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10"/>
      <c r="Z255" s="10"/>
      <c r="AA255" s="10"/>
      <c r="AB255" s="5"/>
      <c r="AC255" s="10">
        <v>0.25</v>
      </c>
    </row>
    <row r="256" spans="1:29" x14ac:dyDescent="0.25">
      <c r="A256" s="4" t="s">
        <v>850</v>
      </c>
      <c r="B256" s="4" t="s">
        <v>717</v>
      </c>
      <c r="C256" s="12" t="s">
        <v>880</v>
      </c>
      <c r="D256" s="4" t="s">
        <v>851</v>
      </c>
      <c r="E256" s="4" t="s">
        <v>852</v>
      </c>
      <c r="F256" s="12" t="s">
        <v>964</v>
      </c>
      <c r="G256" s="6">
        <f t="shared" si="4"/>
        <v>6.75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10"/>
      <c r="Z256" s="10">
        <v>6</v>
      </c>
      <c r="AA256" s="10"/>
      <c r="AB256" s="5"/>
      <c r="AC256" s="10">
        <v>0.25</v>
      </c>
    </row>
    <row r="257" spans="1:29" x14ac:dyDescent="0.25">
      <c r="A257" s="4" t="s">
        <v>933</v>
      </c>
      <c r="B257" s="4" t="s">
        <v>719</v>
      </c>
      <c r="C257" s="12" t="s">
        <v>881</v>
      </c>
      <c r="D257" s="4" t="s">
        <v>934</v>
      </c>
      <c r="E257" s="4" t="s">
        <v>935</v>
      </c>
      <c r="F257" s="12">
        <v>2026</v>
      </c>
      <c r="G257" s="6">
        <f t="shared" si="4"/>
        <v>10.5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10">
        <v>2</v>
      </c>
      <c r="Z257" s="10">
        <v>6</v>
      </c>
      <c r="AA257" s="10"/>
      <c r="AB257" s="5"/>
      <c r="AC257" s="10"/>
    </row>
    <row r="258" spans="1:29" x14ac:dyDescent="0.25">
      <c r="A258" s="4" t="s">
        <v>720</v>
      </c>
      <c r="B258" s="4" t="s">
        <v>719</v>
      </c>
      <c r="C258" s="12" t="s">
        <v>880</v>
      </c>
      <c r="D258" s="4" t="s">
        <v>721</v>
      </c>
      <c r="E258" s="4" t="s">
        <v>722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10"/>
      <c r="Z258" s="10"/>
      <c r="AA258" s="10"/>
      <c r="AB258" s="5"/>
      <c r="AC258" s="10"/>
    </row>
    <row r="259" spans="1:29" x14ac:dyDescent="0.25">
      <c r="A259" s="4" t="s">
        <v>723</v>
      </c>
      <c r="B259" s="4" t="s">
        <v>719</v>
      </c>
      <c r="C259" s="12" t="s">
        <v>881</v>
      </c>
      <c r="D259" s="4" t="s">
        <v>724</v>
      </c>
      <c r="E259" s="4" t="s">
        <v>725</v>
      </c>
      <c r="F259" s="12">
        <v>2023</v>
      </c>
      <c r="G259" s="6">
        <f t="shared" si="4"/>
        <v>33.75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10">
        <v>7.5</v>
      </c>
      <c r="Z259" s="10"/>
      <c r="AA259" s="10"/>
      <c r="AB259" s="5"/>
      <c r="AC259" s="10"/>
    </row>
    <row r="260" spans="1:29" x14ac:dyDescent="0.25">
      <c r="A260" s="4" t="s">
        <v>726</v>
      </c>
      <c r="B260" s="4" t="s">
        <v>727</v>
      </c>
      <c r="C260" s="12" t="s">
        <v>880</v>
      </c>
      <c r="D260" s="4" t="s">
        <v>728</v>
      </c>
      <c r="E260" s="4" t="s">
        <v>576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5"/>
      <c r="AC260" s="10"/>
    </row>
    <row r="261" spans="1:29" x14ac:dyDescent="0.25">
      <c r="A261" s="4" t="s">
        <v>828</v>
      </c>
      <c r="B261" s="4" t="s">
        <v>727</v>
      </c>
      <c r="C261" s="12" t="s">
        <v>881</v>
      </c>
      <c r="D261" s="4" t="s">
        <v>829</v>
      </c>
      <c r="E261" s="4" t="s">
        <v>830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10"/>
      <c r="Z261" s="10"/>
      <c r="AA261" s="10"/>
      <c r="AB261" s="5"/>
      <c r="AC261" s="10"/>
    </row>
    <row r="262" spans="1:29" x14ac:dyDescent="0.25">
      <c r="A262" s="4" t="s">
        <v>729</v>
      </c>
      <c r="B262" s="4" t="s">
        <v>727</v>
      </c>
      <c r="C262" s="12" t="s">
        <v>881</v>
      </c>
      <c r="D262" s="4" t="s">
        <v>730</v>
      </c>
      <c r="E262" s="4" t="s">
        <v>731</v>
      </c>
      <c r="F262" s="12" t="s">
        <v>856</v>
      </c>
      <c r="G262" s="6">
        <f t="shared" si="5"/>
        <v>22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>
        <v>7.5</v>
      </c>
      <c r="Z262" s="10"/>
      <c r="AA262" s="10"/>
      <c r="AB262" s="5"/>
      <c r="AC262" s="10"/>
    </row>
    <row r="263" spans="1:29" x14ac:dyDescent="0.25">
      <c r="A263" s="4" t="s">
        <v>732</v>
      </c>
      <c r="B263" s="4" t="s">
        <v>733</v>
      </c>
      <c r="C263" s="12" t="s">
        <v>881</v>
      </c>
      <c r="D263" s="4" t="s">
        <v>734</v>
      </c>
      <c r="E263" s="4" t="s">
        <v>735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5"/>
      <c r="AC263" s="10"/>
    </row>
    <row r="264" spans="1:29" x14ac:dyDescent="0.25">
      <c r="A264" s="4" t="s">
        <v>736</v>
      </c>
      <c r="B264" s="4" t="s">
        <v>733</v>
      </c>
      <c r="C264" s="12" t="s">
        <v>881</v>
      </c>
      <c r="D264" s="4" t="s">
        <v>737</v>
      </c>
      <c r="E264" s="4" t="s">
        <v>357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5"/>
      <c r="AC264" s="10"/>
    </row>
    <row r="265" spans="1:29" x14ac:dyDescent="0.25">
      <c r="A265" s="4" t="s">
        <v>738</v>
      </c>
      <c r="B265" s="4" t="s">
        <v>733</v>
      </c>
      <c r="C265" s="12" t="s">
        <v>880</v>
      </c>
      <c r="D265" s="4" t="s">
        <v>739</v>
      </c>
      <c r="E265" s="4" t="s">
        <v>740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5"/>
      <c r="AC265" s="10"/>
    </row>
    <row r="266" spans="1:29" x14ac:dyDescent="0.25">
      <c r="A266" s="4" t="s">
        <v>741</v>
      </c>
      <c r="B266" s="4" t="s">
        <v>742</v>
      </c>
      <c r="C266" s="12" t="s">
        <v>881</v>
      </c>
      <c r="D266" s="4" t="s">
        <v>743</v>
      </c>
      <c r="E266" s="4" t="s">
        <v>44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10"/>
      <c r="Z266" s="10"/>
      <c r="AA266" s="10"/>
      <c r="AB266" s="5"/>
      <c r="AC266" s="10"/>
    </row>
    <row r="267" spans="1:29" x14ac:dyDescent="0.25">
      <c r="A267" s="4" t="s">
        <v>744</v>
      </c>
      <c r="B267" s="4" t="s">
        <v>742</v>
      </c>
      <c r="C267" s="12" t="s">
        <v>880</v>
      </c>
      <c r="D267" s="4" t="s">
        <v>236</v>
      </c>
      <c r="E267" s="4" t="s">
        <v>535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10"/>
      <c r="Z267" s="10"/>
      <c r="AA267" s="10"/>
      <c r="AB267" s="5"/>
      <c r="AC267" s="10"/>
    </row>
    <row r="268" spans="1:29" x14ac:dyDescent="0.25">
      <c r="A268" s="4" t="s">
        <v>745</v>
      </c>
      <c r="B268" s="4" t="s">
        <v>742</v>
      </c>
      <c r="C268" s="12" t="s">
        <v>881</v>
      </c>
      <c r="D268" s="4" t="s">
        <v>746</v>
      </c>
      <c r="E268" s="4" t="s">
        <v>747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5"/>
      <c r="AC268" s="10"/>
    </row>
    <row r="269" spans="1:29" x14ac:dyDescent="0.25">
      <c r="A269" s="4" t="s">
        <v>930</v>
      </c>
      <c r="B269" s="4" t="s">
        <v>748</v>
      </c>
      <c r="C269" s="12" t="s">
        <v>880</v>
      </c>
      <c r="D269" s="4" t="s">
        <v>21</v>
      </c>
      <c r="E269" s="4" t="s">
        <v>931</v>
      </c>
      <c r="F269" s="12"/>
      <c r="G269" s="6">
        <f t="shared" si="5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7"/>
      <c r="S269" s="17"/>
      <c r="T269" s="17"/>
      <c r="U269" s="17"/>
      <c r="V269" s="17"/>
      <c r="W269" s="10"/>
      <c r="X269" s="10"/>
      <c r="Y269" s="10"/>
      <c r="Z269" s="10"/>
      <c r="AA269" s="10"/>
      <c r="AB269" s="5"/>
      <c r="AC269" s="10"/>
    </row>
    <row r="270" spans="1:29" x14ac:dyDescent="0.25">
      <c r="A270" s="4" t="s">
        <v>749</v>
      </c>
      <c r="B270" s="4" t="s">
        <v>748</v>
      </c>
      <c r="C270" s="12" t="s">
        <v>881</v>
      </c>
      <c r="D270" s="4" t="s">
        <v>750</v>
      </c>
      <c r="E270" s="4" t="s">
        <v>751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10"/>
      <c r="Z270" s="10"/>
      <c r="AA270" s="10"/>
      <c r="AB270" s="5"/>
      <c r="AC270" s="10"/>
    </row>
    <row r="271" spans="1:29" x14ac:dyDescent="0.25">
      <c r="A271" s="4" t="s">
        <v>752</v>
      </c>
      <c r="B271" s="4" t="s">
        <v>748</v>
      </c>
      <c r="C271" s="12" t="s">
        <v>881</v>
      </c>
      <c r="D271" s="4" t="s">
        <v>323</v>
      </c>
      <c r="E271" s="4" t="s">
        <v>12</v>
      </c>
      <c r="F271" s="12">
        <v>2019</v>
      </c>
      <c r="G271" s="6">
        <f t="shared" si="5"/>
        <v>27.5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10"/>
      <c r="Z271" s="10"/>
      <c r="AA271" s="10">
        <v>2.25</v>
      </c>
      <c r="AB271" s="5"/>
      <c r="AC271" s="10"/>
    </row>
    <row r="272" spans="1:29" x14ac:dyDescent="0.25">
      <c r="A272" s="4" t="s">
        <v>753</v>
      </c>
      <c r="B272" s="4" t="s">
        <v>754</v>
      </c>
      <c r="C272" s="12" t="s">
        <v>880</v>
      </c>
      <c r="D272" s="4" t="s">
        <v>644</v>
      </c>
      <c r="E272" s="4" t="s">
        <v>755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10"/>
      <c r="Z272" s="10"/>
      <c r="AA272" s="10"/>
      <c r="AB272" s="5"/>
      <c r="AC272" s="10"/>
    </row>
    <row r="273" spans="1:29" x14ac:dyDescent="0.25">
      <c r="A273" s="4" t="s">
        <v>756</v>
      </c>
      <c r="B273" s="4" t="s">
        <v>754</v>
      </c>
      <c r="C273" s="12" t="s">
        <v>881</v>
      </c>
      <c r="D273" s="4" t="s">
        <v>757</v>
      </c>
      <c r="E273" s="4" t="s">
        <v>758</v>
      </c>
      <c r="F273" s="12">
        <v>2023</v>
      </c>
      <c r="G273" s="6">
        <f t="shared" si="5"/>
        <v>60.25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10">
        <v>8</v>
      </c>
      <c r="Z273" s="10"/>
      <c r="AA273" s="10">
        <v>2.25</v>
      </c>
      <c r="AB273" s="5"/>
      <c r="AC273" s="10"/>
    </row>
    <row r="274" spans="1:29" x14ac:dyDescent="0.25">
      <c r="A274" s="4" t="s">
        <v>759</v>
      </c>
      <c r="B274" s="4" t="s">
        <v>754</v>
      </c>
      <c r="C274" s="12" t="s">
        <v>881</v>
      </c>
      <c r="D274" s="4" t="s">
        <v>760</v>
      </c>
      <c r="E274" s="4" t="s">
        <v>761</v>
      </c>
      <c r="F274" s="12">
        <v>2013</v>
      </c>
      <c r="G274" s="6">
        <f t="shared" si="5"/>
        <v>4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10"/>
      <c r="Z274" s="10"/>
      <c r="AA274" s="10"/>
      <c r="AB274" s="5"/>
      <c r="AC274" s="10"/>
    </row>
    <row r="275" spans="1:29" x14ac:dyDescent="0.25">
      <c r="A275" s="4" t="s">
        <v>912</v>
      </c>
      <c r="B275" s="4" t="s">
        <v>762</v>
      </c>
      <c r="C275" s="12" t="s">
        <v>880</v>
      </c>
      <c r="D275" s="4" t="s">
        <v>913</v>
      </c>
      <c r="E275" s="4" t="s">
        <v>44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10"/>
      <c r="Z275" s="10"/>
      <c r="AA275" s="10"/>
      <c r="AB275" s="5"/>
      <c r="AC275" s="10"/>
    </row>
    <row r="276" spans="1:29" x14ac:dyDescent="0.25">
      <c r="A276" s="4" t="s">
        <v>763</v>
      </c>
      <c r="B276" s="4" t="s">
        <v>762</v>
      </c>
      <c r="C276" s="12" t="s">
        <v>881</v>
      </c>
      <c r="D276" s="4" t="s">
        <v>764</v>
      </c>
      <c r="E276" s="4" t="s">
        <v>765</v>
      </c>
      <c r="F276" s="12">
        <v>2023</v>
      </c>
      <c r="G276" s="6">
        <f t="shared" si="5"/>
        <v>33.5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10"/>
      <c r="Z276" s="10"/>
      <c r="AA276" s="10">
        <v>2.25</v>
      </c>
      <c r="AB276" s="5"/>
      <c r="AC276" s="10"/>
    </row>
    <row r="277" spans="1:29" x14ac:dyDescent="0.25">
      <c r="A277" s="4" t="s">
        <v>766</v>
      </c>
      <c r="B277" s="4" t="s">
        <v>762</v>
      </c>
      <c r="C277" s="12" t="s">
        <v>881</v>
      </c>
      <c r="D277" s="4" t="s">
        <v>767</v>
      </c>
      <c r="E277" s="4" t="s">
        <v>768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10"/>
      <c r="Z277" s="10"/>
      <c r="AA277" s="10"/>
      <c r="AB277" s="5"/>
      <c r="AC277" s="10"/>
    </row>
    <row r="278" spans="1:29" x14ac:dyDescent="0.25">
      <c r="A278" s="4" t="s">
        <v>769</v>
      </c>
      <c r="B278" s="4" t="s">
        <v>90</v>
      </c>
      <c r="C278" s="12" t="s">
        <v>881</v>
      </c>
      <c r="D278" s="4" t="s">
        <v>831</v>
      </c>
      <c r="E278" s="4" t="s">
        <v>770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5"/>
      <c r="AC278" s="10"/>
    </row>
    <row r="279" spans="1:29" x14ac:dyDescent="0.25">
      <c r="A279" s="4" t="s">
        <v>892</v>
      </c>
      <c r="B279" s="4" t="s">
        <v>90</v>
      </c>
      <c r="C279" s="12" t="s">
        <v>880</v>
      </c>
      <c r="D279" s="4" t="s">
        <v>914</v>
      </c>
      <c r="E279" s="4" t="s">
        <v>770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10"/>
      <c r="Z279" s="10"/>
      <c r="AA279" s="10"/>
      <c r="AB279" s="5"/>
      <c r="AC279" s="10"/>
    </row>
    <row r="280" spans="1:29" x14ac:dyDescent="0.25">
      <c r="A280" s="4" t="s">
        <v>771</v>
      </c>
      <c r="B280" s="4" t="s">
        <v>90</v>
      </c>
      <c r="C280" s="12" t="s">
        <v>881</v>
      </c>
      <c r="D280" s="4" t="s">
        <v>772</v>
      </c>
      <c r="E280" s="4" t="s">
        <v>773</v>
      </c>
      <c r="F280" s="12">
        <v>2013</v>
      </c>
      <c r="G280" s="6">
        <f t="shared" si="5"/>
        <v>38.25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10">
        <v>8</v>
      </c>
      <c r="Z280" s="10"/>
      <c r="AA280" s="10">
        <v>2</v>
      </c>
      <c r="AB280" s="5"/>
      <c r="AC280" s="10"/>
    </row>
    <row r="281" spans="1:29" x14ac:dyDescent="0.25">
      <c r="A281" s="4" t="s">
        <v>950</v>
      </c>
      <c r="B281" s="4" t="s">
        <v>774</v>
      </c>
      <c r="C281" s="12" t="s">
        <v>880</v>
      </c>
      <c r="D281" s="4" t="s">
        <v>951</v>
      </c>
      <c r="E281" s="4" t="s">
        <v>952</v>
      </c>
      <c r="F281" s="12">
        <v>2026</v>
      </c>
      <c r="G281" s="6">
        <f t="shared" si="5"/>
        <v>18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10">
        <v>9.5</v>
      </c>
      <c r="Z281" s="10">
        <v>6</v>
      </c>
      <c r="AA281" s="10">
        <v>2.5</v>
      </c>
      <c r="AB281" s="5"/>
      <c r="AC281" s="10"/>
    </row>
    <row r="282" spans="1:29" x14ac:dyDescent="0.25">
      <c r="A282" s="4" t="s">
        <v>776</v>
      </c>
      <c r="B282" s="4" t="s">
        <v>774</v>
      </c>
      <c r="C282" s="12" t="s">
        <v>881</v>
      </c>
      <c r="D282" s="4" t="s">
        <v>67</v>
      </c>
      <c r="E282" s="4" t="s">
        <v>777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10"/>
      <c r="Z282" s="10"/>
      <c r="AA282" s="10"/>
      <c r="AB282" s="5"/>
      <c r="AC282" s="10"/>
    </row>
    <row r="283" spans="1:29" x14ac:dyDescent="0.25">
      <c r="A283" s="4" t="s">
        <v>832</v>
      </c>
      <c r="B283" s="4" t="s">
        <v>774</v>
      </c>
      <c r="C283" s="12" t="s">
        <v>881</v>
      </c>
      <c r="D283" s="4" t="s">
        <v>384</v>
      </c>
      <c r="E283" s="4" t="s">
        <v>833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10"/>
      <c r="Z283" s="10"/>
      <c r="AA283" s="10"/>
      <c r="AB283" s="5"/>
      <c r="AC283" s="10"/>
    </row>
    <row r="284" spans="1:29" x14ac:dyDescent="0.25">
      <c r="A284" s="4" t="s">
        <v>778</v>
      </c>
      <c r="B284" s="4" t="s">
        <v>779</v>
      </c>
      <c r="C284" s="12" t="s">
        <v>880</v>
      </c>
      <c r="D284" s="4" t="s">
        <v>780</v>
      </c>
      <c r="E284" s="4" t="s">
        <v>781</v>
      </c>
      <c r="F284" s="12">
        <v>2012</v>
      </c>
      <c r="G284" s="6">
        <f t="shared" si="5"/>
        <v>35.25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10">
        <v>9</v>
      </c>
      <c r="Z284" s="10"/>
      <c r="AA284" s="10">
        <v>2.5</v>
      </c>
      <c r="AB284" s="5"/>
      <c r="AC284" s="10"/>
    </row>
    <row r="285" spans="1:29" x14ac:dyDescent="0.25">
      <c r="A285" s="4" t="s">
        <v>782</v>
      </c>
      <c r="B285" s="4" t="s">
        <v>779</v>
      </c>
      <c r="C285" s="12" t="s">
        <v>881</v>
      </c>
      <c r="D285" s="4" t="s">
        <v>783</v>
      </c>
      <c r="E285" s="4" t="s">
        <v>784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10"/>
      <c r="Z285" s="10"/>
      <c r="AA285" s="10"/>
      <c r="AB285" s="5"/>
      <c r="AC285" s="10"/>
    </row>
    <row r="286" spans="1:29" x14ac:dyDescent="0.25">
      <c r="A286" s="4" t="s">
        <v>785</v>
      </c>
      <c r="B286" s="4" t="s">
        <v>779</v>
      </c>
      <c r="C286" s="12" t="s">
        <v>881</v>
      </c>
      <c r="D286" s="4" t="s">
        <v>786</v>
      </c>
      <c r="E286" s="4" t="s">
        <v>787</v>
      </c>
      <c r="F286" s="12">
        <v>2012</v>
      </c>
      <c r="G286" s="6">
        <f t="shared" si="5"/>
        <v>10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10"/>
      <c r="Z286" s="10"/>
      <c r="AA286" s="10">
        <v>2.5</v>
      </c>
      <c r="AB286" s="5"/>
      <c r="AC286" s="10"/>
    </row>
    <row r="287" spans="1:29" x14ac:dyDescent="0.25">
      <c r="A287" s="4" t="s">
        <v>954</v>
      </c>
      <c r="B287" s="4" t="s">
        <v>788</v>
      </c>
      <c r="C287" s="12" t="s">
        <v>880</v>
      </c>
      <c r="D287" s="4" t="s">
        <v>955</v>
      </c>
      <c r="E287" s="4" t="s">
        <v>956</v>
      </c>
      <c r="F287" s="12">
        <v>2026</v>
      </c>
      <c r="G287" s="6">
        <f t="shared" si="5"/>
        <v>8.5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10"/>
      <c r="Z287" s="10">
        <v>6</v>
      </c>
      <c r="AA287" s="10">
        <v>2.5</v>
      </c>
      <c r="AB287" s="5"/>
      <c r="AC287" s="10"/>
    </row>
    <row r="288" spans="1:29" x14ac:dyDescent="0.25">
      <c r="A288" s="4" t="s">
        <v>789</v>
      </c>
      <c r="B288" s="4" t="s">
        <v>788</v>
      </c>
      <c r="C288" s="12" t="s">
        <v>881</v>
      </c>
      <c r="D288" s="4" t="s">
        <v>790</v>
      </c>
      <c r="E288" s="4" t="s">
        <v>433</v>
      </c>
      <c r="F288" s="12">
        <v>2019</v>
      </c>
      <c r="G288" s="6">
        <f t="shared" si="5"/>
        <v>51.25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10">
        <v>7.5</v>
      </c>
      <c r="Z288" s="10"/>
      <c r="AA288" s="10"/>
      <c r="AB288" s="5"/>
      <c r="AC288" s="10"/>
    </row>
    <row r="289" spans="1:29" x14ac:dyDescent="0.25">
      <c r="A289" s="4" t="s">
        <v>791</v>
      </c>
      <c r="B289" s="4" t="s">
        <v>788</v>
      </c>
      <c r="C289" s="12" t="s">
        <v>881</v>
      </c>
      <c r="D289" s="4" t="s">
        <v>792</v>
      </c>
      <c r="E289" s="4" t="s">
        <v>793</v>
      </c>
      <c r="F289" s="12" t="s">
        <v>877</v>
      </c>
      <c r="G289" s="6">
        <f t="shared" si="5"/>
        <v>16.25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10"/>
      <c r="Z289" s="10"/>
      <c r="AA289" s="10">
        <v>2.5</v>
      </c>
      <c r="AB289" s="5"/>
      <c r="AC289" s="10"/>
    </row>
    <row r="290" spans="1:29" x14ac:dyDescent="0.25">
      <c r="A290" s="4" t="s">
        <v>794</v>
      </c>
      <c r="B290" s="4" t="s">
        <v>523</v>
      </c>
      <c r="C290" s="12" t="s">
        <v>880</v>
      </c>
      <c r="D290" s="4" t="s">
        <v>236</v>
      </c>
      <c r="E290" s="4" t="s">
        <v>795</v>
      </c>
      <c r="F290" s="12">
        <v>2018</v>
      </c>
      <c r="G290" s="6">
        <f t="shared" si="5"/>
        <v>11.25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10"/>
      <c r="Z290" s="10"/>
      <c r="AA290" s="10">
        <v>2.25</v>
      </c>
      <c r="AB290" s="5"/>
      <c r="AC290" s="10"/>
    </row>
    <row r="291" spans="1:29" x14ac:dyDescent="0.25">
      <c r="A291" s="4" t="s">
        <v>796</v>
      </c>
      <c r="B291" s="4" t="s">
        <v>523</v>
      </c>
      <c r="C291" s="12" t="s">
        <v>881</v>
      </c>
      <c r="D291" s="4" t="s">
        <v>797</v>
      </c>
      <c r="E291" s="4" t="s">
        <v>798</v>
      </c>
      <c r="F291" s="12">
        <v>2011</v>
      </c>
      <c r="G291" s="6">
        <f t="shared" si="5"/>
        <v>2.25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>
        <v>2.25</v>
      </c>
      <c r="AB291" s="5"/>
      <c r="AC291" s="10"/>
    </row>
    <row r="292" spans="1:29" x14ac:dyDescent="0.25">
      <c r="A292" s="4" t="s">
        <v>799</v>
      </c>
      <c r="B292" s="4" t="s">
        <v>523</v>
      </c>
      <c r="C292" s="12" t="s">
        <v>881</v>
      </c>
      <c r="D292" s="4" t="s">
        <v>800</v>
      </c>
      <c r="E292" s="4" t="s">
        <v>532</v>
      </c>
      <c r="F292" s="12">
        <v>2009</v>
      </c>
      <c r="G292" s="6">
        <f t="shared" si="5"/>
        <v>8.5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10"/>
      <c r="Z292" s="10"/>
      <c r="AA292" s="10">
        <v>2.25</v>
      </c>
      <c r="AB292" s="5"/>
      <c r="AC292" s="10"/>
    </row>
    <row r="293" spans="1:29" x14ac:dyDescent="0.25">
      <c r="A293" s="4" t="s">
        <v>957</v>
      </c>
      <c r="B293" s="4" t="s">
        <v>801</v>
      </c>
      <c r="C293" s="12" t="s">
        <v>880</v>
      </c>
      <c r="D293" s="4" t="s">
        <v>958</v>
      </c>
      <c r="E293" s="4" t="s">
        <v>959</v>
      </c>
      <c r="F293" s="12" t="s">
        <v>969</v>
      </c>
      <c r="G293" s="6">
        <f t="shared" si="5"/>
        <v>6.25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10"/>
      <c r="Z293" s="10">
        <v>6</v>
      </c>
      <c r="AA293" s="10"/>
      <c r="AB293" s="5"/>
      <c r="AC293" s="10"/>
    </row>
    <row r="294" spans="1:29" x14ac:dyDescent="0.25">
      <c r="A294" s="4" t="s">
        <v>802</v>
      </c>
      <c r="B294" s="4" t="s">
        <v>801</v>
      </c>
      <c r="C294" s="12" t="s">
        <v>881</v>
      </c>
      <c r="D294" s="4" t="s">
        <v>803</v>
      </c>
      <c r="E294" s="4" t="s">
        <v>804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10"/>
      <c r="Z294" s="10"/>
      <c r="AA294" s="10"/>
      <c r="AB294" s="5"/>
      <c r="AC294" s="10"/>
    </row>
    <row r="295" spans="1:29" x14ac:dyDescent="0.25">
      <c r="A295" s="4" t="s">
        <v>805</v>
      </c>
      <c r="B295" s="4" t="s">
        <v>801</v>
      </c>
      <c r="C295" s="12" t="s">
        <v>881</v>
      </c>
      <c r="D295" s="4" t="s">
        <v>269</v>
      </c>
      <c r="E295" s="4" t="s">
        <v>806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10"/>
      <c r="Z295" s="10"/>
      <c r="AA295" s="10"/>
      <c r="AB295" s="5"/>
      <c r="AC295" s="10"/>
    </row>
    <row r="296" spans="1:29" x14ac:dyDescent="0.25">
      <c r="A296" s="4" t="s">
        <v>807</v>
      </c>
      <c r="B296" s="4" t="s">
        <v>808</v>
      </c>
      <c r="C296" s="12" t="s">
        <v>881</v>
      </c>
      <c r="D296" s="4" t="s">
        <v>809</v>
      </c>
      <c r="E296" s="4" t="s">
        <v>775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10"/>
      <c r="Z296" s="10"/>
      <c r="AA296" s="10"/>
      <c r="AB296" s="5"/>
      <c r="AC296" s="10"/>
    </row>
    <row r="297" spans="1:29" x14ac:dyDescent="0.25">
      <c r="A297" s="4" t="s">
        <v>810</v>
      </c>
      <c r="B297" s="4" t="s">
        <v>808</v>
      </c>
      <c r="C297" s="12" t="s">
        <v>880</v>
      </c>
      <c r="D297" s="4" t="s">
        <v>811</v>
      </c>
      <c r="E297" s="4" t="s">
        <v>812</v>
      </c>
      <c r="F297" s="12" t="s">
        <v>878</v>
      </c>
      <c r="G297" s="6">
        <f t="shared" si="5"/>
        <v>20.75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10">
        <v>7.5</v>
      </c>
      <c r="Z297" s="10"/>
      <c r="AA297" s="10"/>
      <c r="AB297" s="5"/>
      <c r="AC297" s="10"/>
    </row>
    <row r="298" spans="1:29" x14ac:dyDescent="0.25">
      <c r="A298" s="4" t="s">
        <v>813</v>
      </c>
      <c r="B298" s="4" t="s">
        <v>808</v>
      </c>
      <c r="C298" s="12" t="s">
        <v>881</v>
      </c>
      <c r="D298" s="4" t="s">
        <v>814</v>
      </c>
      <c r="E298" s="4" t="s">
        <v>815</v>
      </c>
      <c r="F298" s="12" t="s">
        <v>924</v>
      </c>
      <c r="G298" s="6">
        <f t="shared" si="5"/>
        <v>20.5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10"/>
      <c r="Z298" s="10"/>
      <c r="AA298" s="10">
        <v>3.25</v>
      </c>
      <c r="AB298" s="5"/>
      <c r="AC298" s="10"/>
    </row>
    <row r="300" spans="1:29" s="7" customFormat="1" x14ac:dyDescent="0.25">
      <c r="C300" s="14"/>
      <c r="E300" s="8" t="s">
        <v>822</v>
      </c>
      <c r="F300" s="13"/>
      <c r="G300" s="9">
        <f>SUM(G103:G298)</f>
        <v>3652.25</v>
      </c>
      <c r="H300" s="9">
        <f>SUM(H3:H298)</f>
        <v>10</v>
      </c>
      <c r="I300" s="9">
        <f t="shared" ref="I300:AC300" si="6">SUM(I3:I298)</f>
        <v>806.5</v>
      </c>
      <c r="J300" s="9">
        <f t="shared" si="6"/>
        <v>484</v>
      </c>
      <c r="K300" s="9">
        <f t="shared" si="6"/>
        <v>246.25</v>
      </c>
      <c r="L300" s="9">
        <f t="shared" si="6"/>
        <v>299</v>
      </c>
      <c r="M300" s="9">
        <f t="shared" si="6"/>
        <v>58.25</v>
      </c>
      <c r="N300" s="9">
        <f t="shared" si="6"/>
        <v>646</v>
      </c>
      <c r="O300" s="9">
        <f t="shared" si="6"/>
        <v>102</v>
      </c>
      <c r="P300" s="9">
        <f t="shared" si="6"/>
        <v>299</v>
      </c>
      <c r="Q300" s="9"/>
      <c r="R300" s="9">
        <f t="shared" si="6"/>
        <v>270.25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363.5</v>
      </c>
      <c r="W300" s="9">
        <f t="shared" si="6"/>
        <v>294.5</v>
      </c>
      <c r="X300" s="9">
        <f t="shared" si="6"/>
        <v>110.25</v>
      </c>
      <c r="Y300" s="9">
        <f t="shared" si="6"/>
        <v>676.5</v>
      </c>
      <c r="Z300" s="9">
        <f t="shared" si="6"/>
        <v>156</v>
      </c>
      <c r="AA300" s="9">
        <f t="shared" si="6"/>
        <v>295.5</v>
      </c>
      <c r="AB300" s="9">
        <f t="shared" si="6"/>
        <v>0</v>
      </c>
      <c r="AC300" s="9">
        <f t="shared" si="6"/>
        <v>5.25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2026-03-13T18:24:14Z</dcterms:modified>
</cp:coreProperties>
</file>