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H:\STR-PEST\PEST\Don_Daley\Website Materials\Website Migration\Documents\Pesticide Section\"/>
    </mc:Choice>
  </mc:AlternateContent>
  <xr:revisionPtr revIDLastSave="0" documentId="8_{F4137B2D-99FE-4EA0-A82C-8F8459A03D6C}" xr6:coauthVersionLast="47" xr6:coauthVersionMax="47" xr10:uidLastSave="{00000000-0000-0000-0000-000000000000}"/>
  <bookViews>
    <workbookView xWindow="-120" yWindow="-120" windowWidth="29040" windowHeight="15720" xr2:uid="{00000000-000D-0000-FFFF-FFFF00000000}"/>
  </bookViews>
  <sheets>
    <sheet name="Yearly" sheetId="23" r:id="rId1"/>
    <sheet name="January" sheetId="3" r:id="rId2"/>
    <sheet name="February" sheetId="1" r:id="rId3"/>
    <sheet name="March" sheetId="13" r:id="rId4"/>
    <sheet name="April" sheetId="14" r:id="rId5"/>
    <sheet name="May" sheetId="15" r:id="rId6"/>
    <sheet name="June" sheetId="16" r:id="rId7"/>
    <sheet name="July" sheetId="17" r:id="rId8"/>
    <sheet name="August" sheetId="18" r:id="rId9"/>
    <sheet name="September" sheetId="19" r:id="rId10"/>
    <sheet name="October" sheetId="20" r:id="rId11"/>
    <sheet name="November" sheetId="21" r:id="rId12"/>
    <sheet name="December" sheetId="22" r:id="rId13"/>
  </sheets>
  <definedNames>
    <definedName name="calendar" localSheetId="4">daygrid+April!firstdate-WEEKDAY(April!firstdate)-April!weekday_option</definedName>
    <definedName name="calendar" localSheetId="8">daygrid+August!firstdate-WEEKDAY(August!firstdate)-August!weekday_option</definedName>
    <definedName name="calendar" localSheetId="12">daygrid+December!firstdate-WEEKDAY(December!firstdate)-December!weekday_option</definedName>
    <definedName name="calendar" localSheetId="2">daygrid+February!firstdate-WEEKDAY(February!firstdate)-weekday_option</definedName>
    <definedName name="calendar" localSheetId="1">daygrid+January!firstdate-WEEKDAY(January!firstdate)-January!weekday_option</definedName>
    <definedName name="calendar" localSheetId="7">daygrid+July!firstdate-WEEKDAY(July!firstdate)-July!weekday_option</definedName>
    <definedName name="calendar" localSheetId="6">daygrid+June!firstdate-WEEKDAY(June!firstdate)-June!weekday_option</definedName>
    <definedName name="calendar" localSheetId="3">daygrid+March!firstdate-WEEKDAY(March!firstdate)-March!weekday_option</definedName>
    <definedName name="calendar" localSheetId="5">daygrid+May!firstdate-WEEKDAY(May!firstdate)-May!weekday_option</definedName>
    <definedName name="calendar" localSheetId="11">daygrid+November!firstdate-WEEKDAY(November!firstdate)-November!weekday_option</definedName>
    <definedName name="calendar" localSheetId="10">daygrid+October!firstdate-WEEKDAY(October!firstdate)-October!weekday_option</definedName>
    <definedName name="calendar" localSheetId="9">daygrid+September!firstdate-WEEKDAY(September!firstdate)-September!weekday_option</definedName>
    <definedName name="daygrid">days+weeks*7</definedName>
    <definedName name="daypattern">{1,2,3,4,5,6,7}</definedName>
    <definedName name="days">{0,1,2,3,4,5,6}</definedName>
    <definedName name="DayToStart" localSheetId="4">April!$H$4</definedName>
    <definedName name="DayToStart" localSheetId="8">August!$H$4</definedName>
    <definedName name="DayToStart" localSheetId="12">December!$H$4</definedName>
    <definedName name="DayToStart" localSheetId="1">January!$H$4</definedName>
    <definedName name="DayToStart" localSheetId="7">July!$H$4</definedName>
    <definedName name="DayToStart" localSheetId="6">June!$H$4</definedName>
    <definedName name="DayToStart" localSheetId="3">March!$H$4</definedName>
    <definedName name="DayToStart" localSheetId="5">May!$H$4</definedName>
    <definedName name="DayToStart" localSheetId="11">November!$H$4</definedName>
    <definedName name="DayToStart" localSheetId="10">October!$H$4</definedName>
    <definedName name="DayToStart" localSheetId="9">September!$H$4</definedName>
    <definedName name="DayToStart">February!$H$4</definedName>
    <definedName name="firstdate" localSheetId="4">DATE(April!YearToDisplay,April!month,1)</definedName>
    <definedName name="firstdate" localSheetId="8">DATE(August!YearToDisplay,August!month,1)</definedName>
    <definedName name="firstdate" localSheetId="12">DATE(December!YearToDisplay,December!month,1)</definedName>
    <definedName name="firstdate" localSheetId="2">DATE(February!YearToDisplay,February!month,1)</definedName>
    <definedName name="firstdate" localSheetId="1">DATE(January!YearToDisplay,January!month,1)</definedName>
    <definedName name="firstdate" localSheetId="7">DATE(July!YearToDisplay,July!month,1)</definedName>
    <definedName name="firstdate" localSheetId="6">DATE(June!YearToDisplay,June!month,1)</definedName>
    <definedName name="firstdate" localSheetId="3">DATE(March!YearToDisplay,March!month,1)</definedName>
    <definedName name="firstdate" localSheetId="5">DATE(May!YearToDisplay,May!month,1)</definedName>
    <definedName name="firstdate" localSheetId="11">DATE(November!YearToDisplay,November!month,1)</definedName>
    <definedName name="firstdate" localSheetId="10">DATE(October!YearToDisplay,October!month,1)</definedName>
    <definedName name="firstdate" localSheetId="9">DATE(September!YearToDisplay,September!month,1)</definedName>
    <definedName name="month" localSheetId="4">MATCH(April!MonthToDisplay,months,0)</definedName>
    <definedName name="month" localSheetId="8">MATCH(August!MonthToDisplay,months,0)</definedName>
    <definedName name="month" localSheetId="12">MATCH(December!MonthToDisplay,months,0)</definedName>
    <definedName name="month" localSheetId="2">MATCH(February!MonthToDisplay,months,0)</definedName>
    <definedName name="month" localSheetId="1">MATCH(January!MonthToDisplay,months,0)</definedName>
    <definedName name="month" localSheetId="7">MATCH(July!MonthToDisplay,months,0)</definedName>
    <definedName name="month" localSheetId="6">MATCH(June!MonthToDisplay,months,0)</definedName>
    <definedName name="month" localSheetId="3">MATCH(March!MonthToDisplay,months,0)</definedName>
    <definedName name="month" localSheetId="5">MATCH(May!MonthToDisplay,months,0)</definedName>
    <definedName name="month" localSheetId="11">MATCH(November!MonthToDisplay,months,0)</definedName>
    <definedName name="month" localSheetId="10">MATCH(October!MonthToDisplay,months,0)</definedName>
    <definedName name="month" localSheetId="9">MATCH(September!MonthToDisplay,months,0)</definedName>
    <definedName name="months">{"January","February","March","April","May","June","July","August","September","October","November","December"}</definedName>
    <definedName name="MonthToDisplay" localSheetId="4">April!$H$2</definedName>
    <definedName name="MonthToDisplay" localSheetId="8">August!$H$2</definedName>
    <definedName name="MonthToDisplay" localSheetId="12">December!$H$2</definedName>
    <definedName name="MonthToDisplay" localSheetId="2">February!$H$2</definedName>
    <definedName name="MonthToDisplay" localSheetId="1">January!$H$2</definedName>
    <definedName name="MonthToDisplay" localSheetId="7">July!$H$2</definedName>
    <definedName name="MonthToDisplay" localSheetId="6">June!$H$2</definedName>
    <definedName name="MonthToDisplay" localSheetId="3">March!$H$2</definedName>
    <definedName name="MonthToDisplay" localSheetId="5">May!$H$2</definedName>
    <definedName name="MonthToDisplay" localSheetId="11">November!$H$2</definedName>
    <definedName name="MonthToDisplay" localSheetId="10">October!$H$2</definedName>
    <definedName name="MonthToDisplay" localSheetId="9">September!$H$2</definedName>
    <definedName name="MonthToDisplayNumber" localSheetId="4">MATCH(April!MonthToDisplay,months,0)</definedName>
    <definedName name="MonthToDisplayNumber" localSheetId="8">MATCH(August!MonthToDisplay,months,0)</definedName>
    <definedName name="MonthToDisplayNumber" localSheetId="12">MATCH(December!MonthToDisplay,months,0)</definedName>
    <definedName name="MonthToDisplayNumber" localSheetId="2">MATCH(February!MonthToDisplay,months,0)</definedName>
    <definedName name="MonthToDisplayNumber" localSheetId="1">MATCH(January!MonthToDisplay,months,0)</definedName>
    <definedName name="MonthToDisplayNumber" localSheetId="7">MATCH(July!MonthToDisplay,months,0)</definedName>
    <definedName name="MonthToDisplayNumber" localSheetId="6">MATCH(June!MonthToDisplay,months,0)</definedName>
    <definedName name="MonthToDisplayNumber" localSheetId="3">MATCH(March!MonthToDisplay,months,0)</definedName>
    <definedName name="MonthToDisplayNumber" localSheetId="5">MATCH(May!MonthToDisplay,months,0)</definedName>
    <definedName name="MonthToDisplayNumber" localSheetId="11">MATCH(November!MonthToDisplay,months,0)</definedName>
    <definedName name="MonthToDisplayNumber" localSheetId="10">MATCH(October!MonthToDisplay,months,0)</definedName>
    <definedName name="MonthToDisplayNumber" localSheetId="9">MATCH(September!MonthToDisplay,months,0)</definedName>
    <definedName name="ndx" localSheetId="4">ROUNDUP(MATCH(2,1/FREQUENCY(DATE(April!YearToDisplay,April!MonthToDisplayNumber,1),April!calendar))/7,0)</definedName>
    <definedName name="ndx" localSheetId="8">ROUNDUP(MATCH(2,1/FREQUENCY(DATE(August!YearToDisplay,August!MonthToDisplayNumber,1),August!calendar))/7,0)</definedName>
    <definedName name="ndx" localSheetId="12">ROUNDUP(MATCH(2,1/FREQUENCY(DATE(December!YearToDisplay,December!MonthToDisplayNumber,1),December!calendar))/7,0)</definedName>
    <definedName name="ndx" localSheetId="2">ROUNDUP(MATCH(2,1/FREQUENCY(DATE(February!YearToDisplay,February!MonthToDisplayNumber,1),February!calendar))/7,0)</definedName>
    <definedName name="ndx" localSheetId="1">ROUNDUP(MATCH(2,1/FREQUENCY(DATE(January!YearToDisplay,January!MonthToDisplayNumber,1),January!calendar))/7,0)</definedName>
    <definedName name="ndx" localSheetId="7">ROUNDUP(MATCH(2,1/FREQUENCY(DATE(July!YearToDisplay,July!MonthToDisplayNumber,1),July!calendar))/7,0)</definedName>
    <definedName name="ndx" localSheetId="6">ROUNDUP(MATCH(2,1/FREQUENCY(DATE(June!YearToDisplay,June!MonthToDisplayNumber,1),June!calendar))/7,0)</definedName>
    <definedName name="ndx" localSheetId="3">ROUNDUP(MATCH(2,1/FREQUENCY(DATE(March!YearToDisplay,March!MonthToDisplayNumber,1),March!calendar))/7,0)</definedName>
    <definedName name="ndx" localSheetId="5">ROUNDUP(MATCH(2,1/FREQUENCY(DATE(May!YearToDisplay,May!MonthToDisplayNumber,1),May!calendar))/7,0)</definedName>
    <definedName name="ndx" localSheetId="11">ROUNDUP(MATCH(2,1/FREQUENCY(DATE(November!YearToDisplay,November!MonthToDisplayNumber,1),November!calendar))/7,0)</definedName>
    <definedName name="ndx" localSheetId="10">ROUNDUP(MATCH(2,1/FREQUENCY(DATE(October!YearToDisplay,October!MonthToDisplayNumber,1),October!calendar))/7,0)</definedName>
    <definedName name="ndx" localSheetId="9">ROUNDUP(MATCH(2,1/FREQUENCY(DATE(September!YearToDisplay,September!MonthToDisplayNumber,1),September!calendar))/7,0)</definedName>
    <definedName name="_xlnm.Print_Area" localSheetId="0">Yearly!$D$123</definedName>
    <definedName name="RowTitleRegion1...H4.1" localSheetId="4">April!$G$2</definedName>
    <definedName name="RowTitleRegion1...H4.1" localSheetId="8">August!$G$2</definedName>
    <definedName name="RowTitleRegion1...H4.1" localSheetId="12">December!$G$2</definedName>
    <definedName name="RowTitleRegion1...H4.1" localSheetId="1">January!$G$2</definedName>
    <definedName name="RowTitleRegion1...H4.1" localSheetId="7">July!$G$2</definedName>
    <definedName name="RowTitleRegion1...H4.1" localSheetId="6">June!$G$2</definedName>
    <definedName name="RowTitleRegion1...H4.1" localSheetId="3">March!$G$2</definedName>
    <definedName name="RowTitleRegion1...H4.1" localSheetId="5">May!$G$2</definedName>
    <definedName name="RowTitleRegion1...H4.1" localSheetId="11">November!$G$2</definedName>
    <definedName name="RowTitleRegion1...H4.1" localSheetId="10">October!$G$2</definedName>
    <definedName name="RowTitleRegion1...H4.1" localSheetId="9">September!$G$2</definedName>
    <definedName name="RowTitleRegion1...H4.1">February!$G$2</definedName>
    <definedName name="RowTitleRegion2...E16.1" localSheetId="4">April!$D$16</definedName>
    <definedName name="RowTitleRegion2...E16.1" localSheetId="8">August!$D$16</definedName>
    <definedName name="RowTitleRegion2...E16.1" localSheetId="12">December!$D$16</definedName>
    <definedName name="RowTitleRegion2...E16.1" localSheetId="1">January!$D$16</definedName>
    <definedName name="RowTitleRegion2...E16.1" localSheetId="7">July!$D$16</definedName>
    <definedName name="RowTitleRegion2...E16.1" localSheetId="6">June!$D$16</definedName>
    <definedName name="RowTitleRegion2...E16.1" localSheetId="3">March!$D$16</definedName>
    <definedName name="RowTitleRegion2...E16.1" localSheetId="5">May!$D$16</definedName>
    <definedName name="RowTitleRegion2...E16.1" localSheetId="11">November!$D$16</definedName>
    <definedName name="RowTitleRegion2...E16.1" localSheetId="10">October!$D$16</definedName>
    <definedName name="RowTitleRegion2...E16.1" localSheetId="9">September!$D$16</definedName>
    <definedName name="RowTitleRegion2...E16.1">February!$D$16</definedName>
    <definedName name="startdate" localSheetId="4">DATE(April!YearToDisplay,April!month,1)</definedName>
    <definedName name="startdate" localSheetId="8">DATE(August!YearToDisplay,August!month,1)</definedName>
    <definedName name="startdate" localSheetId="12">DATE(December!YearToDisplay,December!month,1)</definedName>
    <definedName name="startdate" localSheetId="2">DATE(February!YearToDisplay,February!month,1)</definedName>
    <definedName name="startdate" localSheetId="1">DATE(January!YearToDisplay,January!month,1)</definedName>
    <definedName name="startdate" localSheetId="7">DATE(July!YearToDisplay,July!month,1)</definedName>
    <definedName name="startdate" localSheetId="6">DATE(June!YearToDisplay,June!month,1)</definedName>
    <definedName name="startdate" localSheetId="3">DATE(March!YearToDisplay,March!month,1)</definedName>
    <definedName name="startdate" localSheetId="5">DATE(May!YearToDisplay,May!month,1)</definedName>
    <definedName name="startdate" localSheetId="11">DATE(November!YearToDisplay,November!month,1)</definedName>
    <definedName name="startdate" localSheetId="10">DATE(October!YearToDisplay,October!month,1)</definedName>
    <definedName name="startdate" localSheetId="9">DATE(September!YearToDisplay,September!month,1)</definedName>
    <definedName name="TitleRegion1..H15.1" localSheetId="4">April!$A$5</definedName>
    <definedName name="TitleRegion1..H15.1" localSheetId="8">August!$A$5</definedName>
    <definedName name="TitleRegion1..H15.1" localSheetId="12">December!$A$5</definedName>
    <definedName name="TitleRegion1..H15.1" localSheetId="1">January!$A$5</definedName>
    <definedName name="TitleRegion1..H15.1" localSheetId="7">July!$A$5</definedName>
    <definedName name="TitleRegion1..H15.1" localSheetId="6">June!$A$5</definedName>
    <definedName name="TitleRegion1..H15.1" localSheetId="3">March!$A$5</definedName>
    <definedName name="TitleRegion1..H15.1" localSheetId="5">May!$A$5</definedName>
    <definedName name="TitleRegion1..H15.1" localSheetId="11">November!$A$5</definedName>
    <definedName name="TitleRegion1..H15.1" localSheetId="10">October!$A$5</definedName>
    <definedName name="TitleRegion1..H15.1" localSheetId="9">September!$A$5</definedName>
    <definedName name="TitleRegion1..H15.1">February!$A$5</definedName>
    <definedName name="TitleRegion2..c17.1" localSheetId="4">April!$A$5</definedName>
    <definedName name="TitleRegion2..c17.1" localSheetId="8">August!$A$5</definedName>
    <definedName name="TitleRegion2..c17.1" localSheetId="12">December!$A$5</definedName>
    <definedName name="TitleRegion2..c17.1" localSheetId="1">January!$A$5</definedName>
    <definedName name="TitleRegion2..c17.1" localSheetId="7">July!$A$5</definedName>
    <definedName name="TitleRegion2..c17.1" localSheetId="6">June!$A$5</definedName>
    <definedName name="TitleRegion2..c17.1" localSheetId="3">March!$A$5</definedName>
    <definedName name="TitleRegion2..c17.1" localSheetId="5">May!$A$5</definedName>
    <definedName name="TitleRegion2..c17.1" localSheetId="11">November!$A$5</definedName>
    <definedName name="TitleRegion2..c17.1" localSheetId="10">October!$A$5</definedName>
    <definedName name="TitleRegion2..c17.1" localSheetId="9">September!$A$5</definedName>
    <definedName name="TitleRegion2..c17.1">February!$A$5</definedName>
    <definedName name="weekday_option" localSheetId="4">MATCH(April!DayToStart,weekdays_reversed,0)-2</definedName>
    <definedName name="weekday_option" localSheetId="8">MATCH(August!DayToStart,weekdays_reversed,0)-2</definedName>
    <definedName name="weekday_option" localSheetId="12">MATCH(December!DayToStart,weekdays_reversed,0)-2</definedName>
    <definedName name="weekday_option" localSheetId="1">MATCH(January!DayToStart,weekdays_reversed,0)-2</definedName>
    <definedName name="weekday_option" localSheetId="7">MATCH(July!DayToStart,weekdays_reversed,0)-2</definedName>
    <definedName name="weekday_option" localSheetId="6">MATCH(June!DayToStart,weekdays_reversed,0)-2</definedName>
    <definedName name="weekday_option" localSheetId="3">MATCH(March!DayToStart,weekdays_reversed,0)-2</definedName>
    <definedName name="weekday_option" localSheetId="5">MATCH(May!DayToStart,weekdays_reversed,0)-2</definedName>
    <definedName name="weekday_option" localSheetId="11">MATCH(November!DayToStart,weekdays_reversed,0)-2</definedName>
    <definedName name="weekday_option" localSheetId="10">MATCH(October!DayToStart,weekdays_reversed,0)-2</definedName>
    <definedName name="weekday_option" localSheetId="9">MATCH(September!DayToStart,weekdays_reversed,0)-2</definedName>
    <definedName name="weekday_option">MATCH(DayToStart,weekdays_reversed,0)-2</definedName>
    <definedName name="weekdays">{"Monday","Tuesday","Wednesday","Thursday","Friday","Saturday","Sunday"}</definedName>
    <definedName name="weekdays_reversed">{"Sunday","Saturday","Friday","Thursday","Wednesday","Tuesday","Monday"}</definedName>
    <definedName name="weeks">{0;1;2;3;4;5;6}</definedName>
    <definedName name="WeekStart" localSheetId="4">April!$K$3</definedName>
    <definedName name="WeekStart" localSheetId="8">August!$K$3</definedName>
    <definedName name="WeekStart" localSheetId="12">December!$K$3</definedName>
    <definedName name="WeekStart" localSheetId="1">January!$K$3</definedName>
    <definedName name="WeekStart" localSheetId="7">July!$K$3</definedName>
    <definedName name="WeekStart" localSheetId="6">June!$K$3</definedName>
    <definedName name="WeekStart" localSheetId="3">March!$K$3</definedName>
    <definedName name="WeekStart" localSheetId="5">May!$K$3</definedName>
    <definedName name="WeekStart" localSheetId="11">November!$K$3</definedName>
    <definedName name="WeekStart" localSheetId="10">October!$K$3</definedName>
    <definedName name="WeekStart" localSheetId="9">September!$K$3</definedName>
    <definedName name="WeekStart">February!$K$3</definedName>
    <definedName name="YearToDisplay" localSheetId="4">April!$H$3</definedName>
    <definedName name="YearToDisplay" localSheetId="8">August!$H$3</definedName>
    <definedName name="YearToDisplay" localSheetId="12">December!$H$3</definedName>
    <definedName name="YearToDisplay" localSheetId="2">February!$H$3</definedName>
    <definedName name="YearToDisplay" localSheetId="1">January!$H$3</definedName>
    <definedName name="YearToDisplay" localSheetId="7">July!$H$3</definedName>
    <definedName name="YearToDisplay" localSheetId="6">June!$H$3</definedName>
    <definedName name="YearToDisplay" localSheetId="3">March!$H$3</definedName>
    <definedName name="YearToDisplay" localSheetId="5">May!$H$3</definedName>
    <definedName name="YearToDisplay" localSheetId="11">November!$H$3</definedName>
    <definedName name="YearToDisplay" localSheetId="10">October!$H$3</definedName>
    <definedName name="YearToDisplay" localSheetId="9">September!$H$3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2" l="1" a="1"/>
  <c r="C16" i="22" s="1"/>
  <c r="B14" i="22" a="1"/>
  <c r="C14" i="22" s="1"/>
  <c r="B12" i="22" a="1"/>
  <c r="C12" i="22" s="1"/>
  <c r="B10" i="22" a="1"/>
  <c r="C10" i="22" s="1"/>
  <c r="B8" i="22" a="1"/>
  <c r="C8" i="22" s="1"/>
  <c r="B6" i="22" a="1"/>
  <c r="C6" i="22" s="1"/>
  <c r="B5" i="22" a="1"/>
  <c r="C5" i="22" s="1"/>
  <c r="B2" i="22"/>
  <c r="B1" i="22"/>
  <c r="B16" i="21" a="1"/>
  <c r="C16" i="21" s="1"/>
  <c r="B14" i="21" a="1"/>
  <c r="C14" i="21" s="1"/>
  <c r="B12" i="21" a="1"/>
  <c r="C12" i="21" s="1"/>
  <c r="B10" i="21" a="1"/>
  <c r="C10" i="21" s="1"/>
  <c r="B8" i="21" a="1"/>
  <c r="C8" i="21" s="1"/>
  <c r="B6" i="21" a="1"/>
  <c r="C6" i="21" s="1"/>
  <c r="B5" i="21" a="1"/>
  <c r="C5" i="21" s="1"/>
  <c r="B2" i="21"/>
  <c r="B1" i="21"/>
  <c r="B16" i="20" a="1"/>
  <c r="C16" i="20" s="1"/>
  <c r="B14" i="20" a="1"/>
  <c r="C14" i="20" s="1"/>
  <c r="B12" i="20" a="1"/>
  <c r="C12" i="20" s="1"/>
  <c r="B10" i="20" a="1"/>
  <c r="C10" i="20" s="1"/>
  <c r="B8" i="20" a="1"/>
  <c r="C8" i="20" s="1"/>
  <c r="B6" i="20" a="1"/>
  <c r="C6" i="20" s="1"/>
  <c r="B5" i="20" a="1"/>
  <c r="C5" i="20" s="1"/>
  <c r="B2" i="20"/>
  <c r="B1" i="20"/>
  <c r="B16" i="19" a="1"/>
  <c r="C16" i="19" s="1"/>
  <c r="B14" i="19" a="1"/>
  <c r="C14" i="19" s="1"/>
  <c r="B12" i="19" a="1"/>
  <c r="C12" i="19" s="1"/>
  <c r="B10" i="19" a="1"/>
  <c r="C10" i="19" s="1"/>
  <c r="B8" i="19" a="1"/>
  <c r="C8" i="19" s="1"/>
  <c r="B6" i="19" a="1"/>
  <c r="C6" i="19" s="1"/>
  <c r="B5" i="19" a="1"/>
  <c r="C5" i="19" s="1"/>
  <c r="B2" i="19"/>
  <c r="B1" i="19"/>
  <c r="B16" i="18" a="1"/>
  <c r="C16" i="18" s="1"/>
  <c r="B14" i="18" a="1"/>
  <c r="C14" i="18" s="1"/>
  <c r="B12" i="18" a="1"/>
  <c r="C12" i="18" s="1"/>
  <c r="B10" i="18" a="1"/>
  <c r="C10" i="18" s="1"/>
  <c r="B8" i="18" a="1"/>
  <c r="C8" i="18" s="1"/>
  <c r="B6" i="18" a="1"/>
  <c r="C6" i="18" s="1"/>
  <c r="B5" i="18" a="1"/>
  <c r="C5" i="18" s="1"/>
  <c r="B2" i="18"/>
  <c r="B1" i="18"/>
  <c r="B16" i="17" a="1"/>
  <c r="C16" i="17" s="1"/>
  <c r="B14" i="17" a="1"/>
  <c r="C14" i="17" s="1"/>
  <c r="B12" i="17" a="1"/>
  <c r="C12" i="17" s="1"/>
  <c r="B10" i="17" a="1"/>
  <c r="C10" i="17" s="1"/>
  <c r="B8" i="17" a="1"/>
  <c r="C8" i="17" s="1"/>
  <c r="B6" i="17" a="1"/>
  <c r="C6" i="17" s="1"/>
  <c r="B5" i="17" a="1"/>
  <c r="C5" i="17" s="1"/>
  <c r="B2" i="17"/>
  <c r="B1" i="17"/>
  <c r="B16" i="16" a="1"/>
  <c r="C16" i="16" s="1"/>
  <c r="B14" i="16" a="1"/>
  <c r="C14" i="16" s="1"/>
  <c r="B12" i="16" a="1"/>
  <c r="C12" i="16" s="1"/>
  <c r="B10" i="16" a="1"/>
  <c r="C10" i="16" s="1"/>
  <c r="B8" i="16" a="1"/>
  <c r="C8" i="16" s="1"/>
  <c r="B6" i="16" a="1"/>
  <c r="C6" i="16" s="1"/>
  <c r="B5" i="16" a="1"/>
  <c r="C5" i="16" s="1"/>
  <c r="B2" i="16"/>
  <c r="B1" i="16"/>
  <c r="B16" i="15" a="1"/>
  <c r="C16" i="15" s="1"/>
  <c r="B14" i="15" a="1"/>
  <c r="C14" i="15" s="1"/>
  <c r="B12" i="15" a="1"/>
  <c r="C12" i="15" s="1"/>
  <c r="B10" i="15" a="1"/>
  <c r="C10" i="15" s="1"/>
  <c r="B8" i="15" a="1"/>
  <c r="C8" i="15" s="1"/>
  <c r="B6" i="15" a="1"/>
  <c r="C6" i="15" s="1"/>
  <c r="B5" i="15" a="1"/>
  <c r="C5" i="15" s="1"/>
  <c r="B2" i="15"/>
  <c r="B1" i="15"/>
  <c r="B16" i="14" a="1"/>
  <c r="C16" i="14" s="1"/>
  <c r="B14" i="14" a="1"/>
  <c r="C14" i="14" s="1"/>
  <c r="B12" i="14" a="1"/>
  <c r="C12" i="14" s="1"/>
  <c r="B10" i="14" a="1"/>
  <c r="C10" i="14" s="1"/>
  <c r="B8" i="14" a="1"/>
  <c r="C8" i="14" s="1"/>
  <c r="B6" i="14" a="1"/>
  <c r="C6" i="14" s="1"/>
  <c r="B5" i="14" a="1"/>
  <c r="C5" i="14" s="1"/>
  <c r="B2" i="14"/>
  <c r="B1" i="14"/>
  <c r="B16" i="13" a="1"/>
  <c r="C16" i="13" s="1"/>
  <c r="B14" i="13" a="1"/>
  <c r="C14" i="13" s="1"/>
  <c r="B12" i="13" a="1"/>
  <c r="C12" i="13" s="1"/>
  <c r="B10" i="13" a="1"/>
  <c r="C10" i="13" s="1"/>
  <c r="B8" i="13" a="1"/>
  <c r="C8" i="13" s="1"/>
  <c r="B6" i="13" a="1"/>
  <c r="C6" i="13" s="1"/>
  <c r="B5" i="13" a="1"/>
  <c r="C5" i="13" s="1"/>
  <c r="B2" i="13"/>
  <c r="B1" i="13"/>
  <c r="B16" i="3" a="1"/>
  <c r="B1" i="3"/>
  <c r="B16" i="1" a="1"/>
  <c r="B1" i="1"/>
  <c r="D5" i="22" l="1"/>
  <c r="D8" i="22"/>
  <c r="D12" i="22"/>
  <c r="E5" i="22"/>
  <c r="E8" i="22"/>
  <c r="E12" i="22"/>
  <c r="F5" i="22"/>
  <c r="F8" i="22"/>
  <c r="F12" i="22"/>
  <c r="D14" i="22"/>
  <c r="E6" i="22"/>
  <c r="E10" i="22"/>
  <c r="E14" i="22"/>
  <c r="D6" i="22"/>
  <c r="D10" i="22"/>
  <c r="F6" i="22"/>
  <c r="F10" i="22"/>
  <c r="F14" i="22"/>
  <c r="E10" i="21"/>
  <c r="G14" i="20"/>
  <c r="G5" i="22"/>
  <c r="G6" i="22"/>
  <c r="G8" i="22"/>
  <c r="G10" i="22"/>
  <c r="G12" i="22"/>
  <c r="G14" i="22"/>
  <c r="H5" i="22"/>
  <c r="H6" i="22"/>
  <c r="H8" i="22"/>
  <c r="H10" i="22"/>
  <c r="H12" i="22"/>
  <c r="H14" i="22"/>
  <c r="E14" i="21"/>
  <c r="B5" i="22"/>
  <c r="B6" i="22"/>
  <c r="B8" i="22"/>
  <c r="B10" i="22"/>
  <c r="B12" i="22"/>
  <c r="B14" i="22"/>
  <c r="B16" i="22"/>
  <c r="E12" i="21"/>
  <c r="E10" i="19"/>
  <c r="D14" i="20"/>
  <c r="D5" i="21"/>
  <c r="D6" i="21"/>
  <c r="D8" i="21"/>
  <c r="D10" i="21"/>
  <c r="D12" i="21"/>
  <c r="D14" i="21"/>
  <c r="E5" i="21"/>
  <c r="E6" i="21"/>
  <c r="E8" i="21"/>
  <c r="D12" i="19"/>
  <c r="F5" i="21"/>
  <c r="F6" i="21"/>
  <c r="F8" i="21"/>
  <c r="F10" i="21"/>
  <c r="F12" i="21"/>
  <c r="F14" i="21"/>
  <c r="G5" i="21"/>
  <c r="G6" i="21"/>
  <c r="G8" i="21"/>
  <c r="G10" i="21"/>
  <c r="G12" i="21"/>
  <c r="G14" i="21"/>
  <c r="D14" i="19"/>
  <c r="D10" i="20"/>
  <c r="H5" i="21"/>
  <c r="H6" i="21"/>
  <c r="H8" i="21"/>
  <c r="H10" i="21"/>
  <c r="H12" i="21"/>
  <c r="H14" i="21"/>
  <c r="D12" i="20"/>
  <c r="B5" i="21"/>
  <c r="B6" i="21"/>
  <c r="B8" i="21"/>
  <c r="B10" i="21"/>
  <c r="B12" i="21"/>
  <c r="B14" i="21"/>
  <c r="B16" i="21"/>
  <c r="D5" i="20"/>
  <c r="D6" i="20"/>
  <c r="D8" i="20"/>
  <c r="E8" i="19"/>
  <c r="E14" i="19"/>
  <c r="E5" i="20"/>
  <c r="E6" i="20"/>
  <c r="E8" i="20"/>
  <c r="E10" i="20"/>
  <c r="E12" i="20"/>
  <c r="E14" i="20"/>
  <c r="F5" i="20"/>
  <c r="F6" i="20"/>
  <c r="F8" i="20"/>
  <c r="F10" i="20"/>
  <c r="F12" i="20"/>
  <c r="F14" i="20"/>
  <c r="G5" i="20"/>
  <c r="G6" i="20"/>
  <c r="G8" i="20"/>
  <c r="G10" i="20"/>
  <c r="G12" i="20"/>
  <c r="H5" i="20"/>
  <c r="H6" i="20"/>
  <c r="H8" i="20"/>
  <c r="H10" i="20"/>
  <c r="H12" i="20"/>
  <c r="H14" i="20"/>
  <c r="E12" i="19"/>
  <c r="B5" i="20"/>
  <c r="B6" i="20"/>
  <c r="B8" i="20"/>
  <c r="B10" i="20"/>
  <c r="B12" i="20"/>
  <c r="B14" i="20"/>
  <c r="B16" i="20"/>
  <c r="D5" i="19"/>
  <c r="D6" i="19"/>
  <c r="D8" i="19"/>
  <c r="D10" i="19"/>
  <c r="F5" i="19"/>
  <c r="F6" i="19"/>
  <c r="F8" i="19"/>
  <c r="F10" i="19"/>
  <c r="F12" i="19"/>
  <c r="F14" i="19"/>
  <c r="E5" i="19"/>
  <c r="E6" i="19"/>
  <c r="G5" i="19"/>
  <c r="G6" i="19"/>
  <c r="G8" i="19"/>
  <c r="G10" i="19"/>
  <c r="G12" i="19"/>
  <c r="G14" i="19"/>
  <c r="H5" i="19"/>
  <c r="H6" i="19"/>
  <c r="H8" i="19"/>
  <c r="H10" i="19"/>
  <c r="H12" i="19"/>
  <c r="H14" i="19"/>
  <c r="B5" i="19"/>
  <c r="B6" i="19"/>
  <c r="B8" i="19"/>
  <c r="B10" i="19"/>
  <c r="B12" i="19"/>
  <c r="B14" i="19"/>
  <c r="B16" i="19"/>
  <c r="B16" i="18"/>
  <c r="E12" i="18"/>
  <c r="E14" i="18"/>
  <c r="D5" i="18"/>
  <c r="D6" i="18"/>
  <c r="D8" i="18"/>
  <c r="D10" i="18"/>
  <c r="D12" i="18"/>
  <c r="D14" i="18"/>
  <c r="F5" i="18"/>
  <c r="F6" i="18"/>
  <c r="F8" i="18"/>
  <c r="F10" i="18"/>
  <c r="F12" i="18"/>
  <c r="F14" i="18"/>
  <c r="G5" i="18"/>
  <c r="G6" i="18"/>
  <c r="G8" i="18"/>
  <c r="G10" i="18"/>
  <c r="G12" i="18"/>
  <c r="G14" i="18"/>
  <c r="E5" i="18"/>
  <c r="E6" i="18"/>
  <c r="E8" i="18"/>
  <c r="E10" i="18"/>
  <c r="H5" i="18"/>
  <c r="H6" i="18"/>
  <c r="H8" i="18"/>
  <c r="H10" i="18"/>
  <c r="H12" i="18"/>
  <c r="H14" i="18"/>
  <c r="B5" i="18"/>
  <c r="B6" i="18"/>
  <c r="B8" i="18"/>
  <c r="B10" i="18"/>
  <c r="B12" i="18"/>
  <c r="B14" i="18"/>
  <c r="D5" i="17"/>
  <c r="D6" i="17"/>
  <c r="D8" i="17"/>
  <c r="D10" i="17"/>
  <c r="D12" i="17"/>
  <c r="D14" i="17"/>
  <c r="B12" i="17"/>
  <c r="E5" i="17"/>
  <c r="E6" i="17"/>
  <c r="E8" i="17"/>
  <c r="E10" i="17"/>
  <c r="E12" i="17"/>
  <c r="E14" i="17"/>
  <c r="B5" i="17"/>
  <c r="B6" i="17"/>
  <c r="B8" i="17"/>
  <c r="B10" i="17"/>
  <c r="B14" i="17"/>
  <c r="B16" i="17"/>
  <c r="F5" i="17"/>
  <c r="F6" i="17"/>
  <c r="F8" i="17"/>
  <c r="F10" i="17"/>
  <c r="F12" i="17"/>
  <c r="F14" i="17"/>
  <c r="G5" i="17"/>
  <c r="G6" i="17"/>
  <c r="G8" i="17"/>
  <c r="G10" i="17"/>
  <c r="G12" i="17"/>
  <c r="G14" i="17"/>
  <c r="H5" i="17"/>
  <c r="H6" i="17"/>
  <c r="H8" i="17"/>
  <c r="H10" i="17"/>
  <c r="H12" i="17"/>
  <c r="H14" i="17"/>
  <c r="D14" i="16"/>
  <c r="D5" i="16"/>
  <c r="D6" i="16"/>
  <c r="D8" i="16"/>
  <c r="D10" i="16"/>
  <c r="D12" i="16"/>
  <c r="E5" i="16"/>
  <c r="E6" i="16"/>
  <c r="E8" i="16"/>
  <c r="E10" i="16"/>
  <c r="E12" i="16"/>
  <c r="E14" i="16"/>
  <c r="F5" i="16"/>
  <c r="F6" i="16"/>
  <c r="F8" i="16"/>
  <c r="F10" i="16"/>
  <c r="F12" i="16"/>
  <c r="F14" i="16"/>
  <c r="G5" i="16"/>
  <c r="G6" i="16"/>
  <c r="G8" i="16"/>
  <c r="G10" i="16"/>
  <c r="G12" i="16"/>
  <c r="G14" i="16"/>
  <c r="H5" i="16"/>
  <c r="H6" i="16"/>
  <c r="H8" i="16"/>
  <c r="H10" i="16"/>
  <c r="H12" i="16"/>
  <c r="H14" i="16"/>
  <c r="B5" i="16"/>
  <c r="B6" i="16"/>
  <c r="B8" i="16"/>
  <c r="B10" i="16"/>
  <c r="B12" i="16"/>
  <c r="B14" i="16"/>
  <c r="B16" i="16"/>
  <c r="D5" i="15"/>
  <c r="D6" i="15"/>
  <c r="D8" i="15"/>
  <c r="D10" i="15"/>
  <c r="D12" i="15"/>
  <c r="D14" i="15"/>
  <c r="E5" i="15"/>
  <c r="E6" i="15"/>
  <c r="E8" i="15"/>
  <c r="E10" i="15"/>
  <c r="E12" i="15"/>
  <c r="E14" i="15"/>
  <c r="F5" i="15"/>
  <c r="F6" i="15"/>
  <c r="F8" i="15"/>
  <c r="F10" i="15"/>
  <c r="F12" i="15"/>
  <c r="F14" i="15"/>
  <c r="G5" i="15"/>
  <c r="G6" i="15"/>
  <c r="G8" i="15"/>
  <c r="G10" i="15"/>
  <c r="G12" i="15"/>
  <c r="G14" i="15"/>
  <c r="H5" i="15"/>
  <c r="H6" i="15"/>
  <c r="H8" i="15"/>
  <c r="H10" i="15"/>
  <c r="H12" i="15"/>
  <c r="H14" i="15"/>
  <c r="B5" i="15"/>
  <c r="B6" i="15"/>
  <c r="B8" i="15"/>
  <c r="B10" i="15"/>
  <c r="B12" i="15"/>
  <c r="B14" i="15"/>
  <c r="B16" i="15"/>
  <c r="E5" i="14"/>
  <c r="E6" i="14"/>
  <c r="E8" i="14"/>
  <c r="E10" i="14"/>
  <c r="E12" i="14"/>
  <c r="E14" i="14"/>
  <c r="F5" i="14"/>
  <c r="F6" i="14"/>
  <c r="F8" i="14"/>
  <c r="F10" i="14"/>
  <c r="F12" i="14"/>
  <c r="F14" i="14"/>
  <c r="G5" i="14"/>
  <c r="G6" i="14"/>
  <c r="G8" i="14"/>
  <c r="G10" i="14"/>
  <c r="G12" i="14"/>
  <c r="G14" i="14"/>
  <c r="D5" i="14"/>
  <c r="D6" i="14"/>
  <c r="D8" i="14"/>
  <c r="D10" i="14"/>
  <c r="D12" i="14"/>
  <c r="D14" i="14"/>
  <c r="H5" i="14"/>
  <c r="H6" i="14"/>
  <c r="H8" i="14"/>
  <c r="H10" i="14"/>
  <c r="H12" i="14"/>
  <c r="H14" i="14"/>
  <c r="B5" i="14"/>
  <c r="B6" i="14"/>
  <c r="B8" i="14"/>
  <c r="B10" i="14"/>
  <c r="B12" i="14"/>
  <c r="B14" i="14"/>
  <c r="B16" i="14"/>
  <c r="D5" i="13"/>
  <c r="D6" i="13"/>
  <c r="D8" i="13"/>
  <c r="D10" i="13"/>
  <c r="D12" i="13"/>
  <c r="D14" i="13"/>
  <c r="E5" i="13"/>
  <c r="E6" i="13"/>
  <c r="E8" i="13"/>
  <c r="E10" i="13"/>
  <c r="E12" i="13"/>
  <c r="E14" i="13"/>
  <c r="F5" i="13"/>
  <c r="F8" i="13"/>
  <c r="F10" i="13"/>
  <c r="F12" i="13"/>
  <c r="F14" i="13"/>
  <c r="G5" i="13"/>
  <c r="G6" i="13"/>
  <c r="G8" i="13"/>
  <c r="G10" i="13"/>
  <c r="G12" i="13"/>
  <c r="G14" i="13"/>
  <c r="F6" i="13"/>
  <c r="H5" i="13"/>
  <c r="H6" i="13"/>
  <c r="H8" i="13"/>
  <c r="H10" i="13"/>
  <c r="H12" i="13"/>
  <c r="H14" i="13"/>
  <c r="B5" i="13"/>
  <c r="B6" i="13"/>
  <c r="B8" i="13"/>
  <c r="B10" i="13"/>
  <c r="B12" i="13"/>
  <c r="B14" i="13"/>
  <c r="B16" i="13"/>
  <c r="C16" i="3"/>
  <c r="B16" i="3"/>
  <c r="B14" i="3" a="1"/>
  <c r="B2" i="3"/>
  <c r="B12" i="3" a="1"/>
  <c r="B5" i="3" a="1"/>
  <c r="B6" i="3" a="1"/>
  <c r="B8" i="3" a="1"/>
  <c r="B10" i="3" a="1"/>
  <c r="C16" i="1"/>
  <c r="B16" i="1"/>
  <c r="B12" i="1" a="1"/>
  <c r="B12" i="1" s="1"/>
  <c r="B14" i="1" a="1"/>
  <c r="B8" i="1" a="1"/>
  <c r="C8" i="1" s="1"/>
  <c r="B10" i="1" a="1"/>
  <c r="B5" i="1" a="1"/>
  <c r="B5" i="1" s="1"/>
  <c r="B6" i="1" a="1"/>
  <c r="B2" i="1"/>
  <c r="C8" i="3" l="1"/>
  <c r="B8" i="3"/>
  <c r="H8" i="3"/>
  <c r="G8" i="3"/>
  <c r="D8" i="3"/>
  <c r="F8" i="3"/>
  <c r="E8" i="3"/>
  <c r="C12" i="3"/>
  <c r="B12" i="3"/>
  <c r="H12" i="3"/>
  <c r="G12" i="3"/>
  <c r="D12" i="3"/>
  <c r="F12" i="3"/>
  <c r="E12" i="3"/>
  <c r="C6" i="3"/>
  <c r="B6" i="3"/>
  <c r="H6" i="3"/>
  <c r="G6" i="3"/>
  <c r="D6" i="3"/>
  <c r="F6" i="3"/>
  <c r="E6" i="3"/>
  <c r="C5" i="3"/>
  <c r="B5" i="3"/>
  <c r="H5" i="3"/>
  <c r="G5" i="3"/>
  <c r="D5" i="3"/>
  <c r="F5" i="3"/>
  <c r="E5" i="3"/>
  <c r="C14" i="3"/>
  <c r="B14" i="3"/>
  <c r="H14" i="3"/>
  <c r="G14" i="3"/>
  <c r="D14" i="3"/>
  <c r="F14" i="3"/>
  <c r="E14" i="3"/>
  <c r="C10" i="3"/>
  <c r="B10" i="3"/>
  <c r="H10" i="3"/>
  <c r="G10" i="3"/>
  <c r="D10" i="3"/>
  <c r="F10" i="3"/>
  <c r="E10" i="3"/>
  <c r="G12" i="1"/>
  <c r="E12" i="1"/>
  <c r="H12" i="1"/>
  <c r="D12" i="1"/>
  <c r="F12" i="1"/>
  <c r="C12" i="1"/>
  <c r="C14" i="1"/>
  <c r="G14" i="1"/>
  <c r="D14" i="1"/>
  <c r="H14" i="1"/>
  <c r="E14" i="1"/>
  <c r="B14" i="1"/>
  <c r="F14" i="1"/>
  <c r="D8" i="1"/>
  <c r="H8" i="1"/>
  <c r="F8" i="1"/>
  <c r="G8" i="1"/>
  <c r="B8" i="1"/>
  <c r="E8" i="1"/>
  <c r="C10" i="1"/>
  <c r="G10" i="1"/>
  <c r="D10" i="1"/>
  <c r="H10" i="1"/>
  <c r="E10" i="1"/>
  <c r="B10" i="1"/>
  <c r="F10" i="1"/>
  <c r="D5" i="1"/>
  <c r="F5" i="1"/>
  <c r="G5" i="1"/>
  <c r="E5" i="1"/>
  <c r="C5" i="1"/>
  <c r="H5" i="1"/>
  <c r="B6" i="1"/>
  <c r="F6" i="1"/>
  <c r="C6" i="1"/>
  <c r="G6" i="1"/>
  <c r="D6" i="1"/>
  <c r="H6" i="1"/>
  <c r="E6" i="1"/>
</calcChain>
</file>

<file path=xl/sharedStrings.xml><?xml version="1.0" encoding="utf-8"?>
<sst xmlns="http://schemas.openxmlformats.org/spreadsheetml/2006/main" count="639" uniqueCount="248">
  <si>
    <t>Notes</t>
  </si>
  <si>
    <t>CALENDAR YEAR</t>
  </si>
  <si>
    <t>1ST DAY OF WEEK</t>
  </si>
  <si>
    <t>CALENDAR MONTH</t>
  </si>
  <si>
    <t>JANUARY</t>
  </si>
  <si>
    <t>daily notes</t>
  </si>
  <si>
    <t>FEBRUARY</t>
  </si>
  <si>
    <t>Greensboro (School)</t>
  </si>
  <si>
    <t>Bryson City (School)</t>
  </si>
  <si>
    <t>SUNDAY</t>
  </si>
  <si>
    <t>Rockingham</t>
  </si>
  <si>
    <t>MARCH</t>
  </si>
  <si>
    <t>APRIL</t>
  </si>
  <si>
    <t>MAY</t>
  </si>
  <si>
    <t>JUNE</t>
  </si>
  <si>
    <t>Concord</t>
  </si>
  <si>
    <t>Statesville</t>
  </si>
  <si>
    <t>JULY</t>
  </si>
  <si>
    <t>Waynesville</t>
  </si>
  <si>
    <t>Statesville (School)</t>
  </si>
  <si>
    <t>AUGUST</t>
  </si>
  <si>
    <t>SEPTEMBER</t>
  </si>
  <si>
    <t>OCTOBER</t>
  </si>
  <si>
    <t>Bolivia (School)</t>
  </si>
  <si>
    <t>NOVEMBER</t>
  </si>
  <si>
    <t>DECEMBER</t>
  </si>
  <si>
    <t>Smithfield (School)</t>
  </si>
  <si>
    <t>Barco</t>
  </si>
  <si>
    <t xml:space="preserve">Smithfield (School) </t>
  </si>
  <si>
    <t>Monroe</t>
  </si>
  <si>
    <t>Morganton</t>
  </si>
  <si>
    <t>Washington</t>
  </si>
  <si>
    <r>
      <t xml:space="preserve">    </t>
    </r>
    <r>
      <rPr>
        <sz val="11"/>
        <color rgb="FF0070C0"/>
        <rFont val="Trebuchet MS"/>
        <family val="2"/>
        <scheme val="minor"/>
      </rPr>
      <t xml:space="preserve"> Morganton</t>
    </r>
  </si>
  <si>
    <t>Raleigh</t>
  </si>
  <si>
    <t xml:space="preserve">Raleigh </t>
  </si>
  <si>
    <t>Morehead City</t>
  </si>
  <si>
    <t>Greenville</t>
  </si>
  <si>
    <t>Elizabeth City</t>
  </si>
  <si>
    <t>Tobaccoville/Wsalem</t>
  </si>
  <si>
    <t>Mills River</t>
  </si>
  <si>
    <t>Trenton</t>
  </si>
  <si>
    <t>Carthage</t>
  </si>
  <si>
    <r>
      <rPr>
        <sz val="11"/>
        <color rgb="FF0070C0"/>
        <rFont val="Trebuchet MS"/>
        <family val="2"/>
        <scheme val="minor"/>
      </rPr>
      <t>Raleigh</t>
    </r>
    <r>
      <rPr>
        <sz val="11"/>
        <rFont val="Trebuchet MS"/>
        <family val="2"/>
        <scheme val="minor"/>
      </rPr>
      <t xml:space="preserve">     </t>
    </r>
    <r>
      <rPr>
        <sz val="11"/>
        <color rgb="FFFF0000"/>
        <rFont val="Trebuchet MS"/>
        <family val="2"/>
        <scheme val="minor"/>
      </rPr>
      <t xml:space="preserve">Wilmington (School) </t>
    </r>
    <r>
      <rPr>
        <sz val="11"/>
        <rFont val="Trebuchet MS"/>
        <family val="2"/>
        <scheme val="minor"/>
      </rPr>
      <t xml:space="preserve">  </t>
    </r>
  </si>
  <si>
    <r>
      <t xml:space="preserve">     </t>
    </r>
    <r>
      <rPr>
        <sz val="11"/>
        <color rgb="FF0070C0"/>
        <rFont val="Trebuchet MS"/>
        <family val="2"/>
        <scheme val="minor"/>
      </rPr>
      <t xml:space="preserve"> Mills River</t>
    </r>
  </si>
  <si>
    <r>
      <rPr>
        <sz val="11"/>
        <color rgb="FF0070C0"/>
        <rFont val="Trebuchet MS"/>
        <family val="2"/>
        <scheme val="minor"/>
      </rPr>
      <t xml:space="preserve">Raleigh </t>
    </r>
    <r>
      <rPr>
        <sz val="11"/>
        <color theme="1" tint="0.14993743705557422"/>
        <rFont val="Trebuchet MS"/>
        <family val="2"/>
        <scheme val="minor"/>
      </rPr>
      <t xml:space="preserve">    </t>
    </r>
  </si>
  <si>
    <r>
      <t xml:space="preserve">                                                                   
</t>
    </r>
    <r>
      <rPr>
        <sz val="11"/>
        <color rgb="FF0070C0"/>
        <rFont val="Trebuchet MS"/>
        <family val="2"/>
        <scheme val="minor"/>
      </rPr>
      <t>Statesville</t>
    </r>
  </si>
  <si>
    <t xml:space="preserve">Concord         </t>
  </si>
  <si>
    <r>
      <rPr>
        <sz val="11"/>
        <color rgb="FF0070C0"/>
        <rFont val="Trebuchet MS"/>
        <family val="2"/>
        <scheme val="minor"/>
      </rPr>
      <t xml:space="preserve">Raleigh   </t>
    </r>
    <r>
      <rPr>
        <sz val="11"/>
        <rFont val="Trebuchet MS"/>
        <family val="2"/>
        <scheme val="minor"/>
      </rPr>
      <t xml:space="preserve">  </t>
    </r>
    <r>
      <rPr>
        <sz val="11"/>
        <color rgb="FF0070C0"/>
        <rFont val="Trebuchet MS"/>
        <family val="2"/>
        <scheme val="minor"/>
      </rPr>
      <t xml:space="preserve">Waynesville </t>
    </r>
    <r>
      <rPr>
        <sz val="11"/>
        <rFont val="Trebuchet MS"/>
        <family val="2"/>
        <scheme val="minor"/>
      </rPr>
      <t xml:space="preserve">    </t>
    </r>
  </si>
  <si>
    <r>
      <rPr>
        <sz val="11"/>
        <color rgb="FF0070C0"/>
        <rFont val="Trebuchet MS"/>
        <family val="2"/>
        <scheme val="minor"/>
      </rPr>
      <t>Raleigh</t>
    </r>
    <r>
      <rPr>
        <sz val="11"/>
        <rFont val="Trebuchet MS"/>
        <family val="2"/>
        <scheme val="minor"/>
      </rPr>
      <t xml:space="preserve"> </t>
    </r>
  </si>
  <si>
    <r>
      <rPr>
        <sz val="11"/>
        <color rgb="FF0070C0"/>
        <rFont val="Trebuchet MS"/>
        <family val="2"/>
        <scheme val="minor"/>
      </rPr>
      <t xml:space="preserve">Newland </t>
    </r>
    <r>
      <rPr>
        <sz val="11"/>
        <rFont val="Trebuchet MS"/>
        <family val="2"/>
        <scheme val="minor"/>
      </rPr>
      <t xml:space="preserve">         </t>
    </r>
  </si>
  <si>
    <r>
      <t xml:space="preserve">    </t>
    </r>
    <r>
      <rPr>
        <sz val="11"/>
        <color rgb="FF0070C0"/>
        <rFont val="Trebuchet MS"/>
        <family val="2"/>
        <scheme val="minor"/>
      </rPr>
      <t xml:space="preserve">  Carthage</t>
    </r>
  </si>
  <si>
    <t>Inspector Training This Week-no exams</t>
  </si>
  <si>
    <t>No exams 15-25 for State Fair</t>
  </si>
  <si>
    <t>No exams 11-20 for Mtn State Fair</t>
  </si>
  <si>
    <r>
      <rPr>
        <sz val="11"/>
        <color rgb="FF0070C0"/>
        <rFont val="Trebuchet MS"/>
        <family val="2"/>
        <scheme val="minor"/>
      </rPr>
      <t>Raleigh</t>
    </r>
    <r>
      <rPr>
        <sz val="11"/>
        <rFont val="Trebuchet MS"/>
        <family val="2"/>
        <scheme val="minor"/>
      </rPr>
      <t xml:space="preserve">        </t>
    </r>
    <r>
      <rPr>
        <sz val="11"/>
        <color rgb="FF0070C0"/>
        <rFont val="Trebuchet MS"/>
        <family val="2"/>
        <scheme val="minor"/>
      </rPr>
      <t xml:space="preserve">Greensboro </t>
    </r>
  </si>
  <si>
    <t>FARM SHOW-RAL</t>
  </si>
  <si>
    <r>
      <rPr>
        <sz val="11"/>
        <color rgb="FF0070C0"/>
        <rFont val="Trebuchet MS"/>
        <family val="2"/>
        <scheme val="minor"/>
      </rPr>
      <t>Raleigh</t>
    </r>
    <r>
      <rPr>
        <sz val="11"/>
        <rFont val="Trebuchet MS"/>
        <family val="2"/>
        <scheme val="minor"/>
      </rPr>
      <t xml:space="preserve">     </t>
    </r>
    <r>
      <rPr>
        <sz val="11"/>
        <color rgb="FF0070C0"/>
        <rFont val="Trebuchet MS"/>
        <family val="2"/>
        <scheme val="minor"/>
      </rPr>
      <t>Waynesville</t>
    </r>
    <r>
      <rPr>
        <sz val="11"/>
        <rFont val="Trebuchet MS"/>
        <family val="2"/>
        <scheme val="minor"/>
      </rPr>
      <t xml:space="preserve">
</t>
    </r>
  </si>
  <si>
    <t>Halifax</t>
  </si>
  <si>
    <r>
      <rPr>
        <sz val="11"/>
        <rFont val="Trebuchet MS"/>
        <family val="2"/>
        <scheme val="minor"/>
      </rPr>
      <t xml:space="preserve"> </t>
    </r>
    <r>
      <rPr>
        <sz val="11"/>
        <color rgb="FF0070C0"/>
        <rFont val="Trebuchet MS"/>
        <family val="2"/>
        <scheme val="minor"/>
      </rPr>
      <t xml:space="preserve"> </t>
    </r>
  </si>
  <si>
    <r>
      <rPr>
        <sz val="11"/>
        <color rgb="FF0070C0"/>
        <rFont val="Trebuchet MS"/>
        <family val="2"/>
        <scheme val="minor"/>
      </rPr>
      <t>Raleigh</t>
    </r>
    <r>
      <rPr>
        <sz val="11"/>
        <rFont val="Trebuchet MS"/>
        <family val="2"/>
        <scheme val="minor"/>
      </rPr>
      <t xml:space="preserve">                 </t>
    </r>
  </si>
  <si>
    <r>
      <rPr>
        <sz val="11"/>
        <color rgb="FFFF0000"/>
        <rFont val="Trebuchet MS"/>
        <family val="2"/>
        <scheme val="minor"/>
      </rPr>
      <t>Raleigh (School)</t>
    </r>
    <r>
      <rPr>
        <sz val="11"/>
        <rFont val="Trebuchet MS"/>
        <family val="2"/>
        <scheme val="minor"/>
      </rPr>
      <t xml:space="preserve">
</t>
    </r>
  </si>
  <si>
    <r>
      <t xml:space="preserve">  </t>
    </r>
    <r>
      <rPr>
        <sz val="11"/>
        <color rgb="FFFF0000"/>
        <rFont val="Trebuchet MS"/>
        <family val="2"/>
        <scheme val="minor"/>
      </rPr>
      <t xml:space="preserve">  Monroe (School)</t>
    </r>
  </si>
  <si>
    <t xml:space="preserve">
</t>
  </si>
  <si>
    <r>
      <t xml:space="preserve"> </t>
    </r>
    <r>
      <rPr>
        <sz val="11"/>
        <color rgb="FF0070C0"/>
        <rFont val="Trebuchet MS"/>
        <family val="2"/>
        <scheme val="minor"/>
      </rPr>
      <t>Lumberton</t>
    </r>
    <r>
      <rPr>
        <sz val="11"/>
        <rFont val="Trebuchet MS"/>
        <family val="2"/>
        <scheme val="minor"/>
      </rPr>
      <t xml:space="preserve">    </t>
    </r>
  </si>
  <si>
    <t xml:space="preserve">        </t>
  </si>
  <si>
    <r>
      <t xml:space="preserve"> </t>
    </r>
    <r>
      <rPr>
        <sz val="11"/>
        <color rgb="FFFF0000"/>
        <rFont val="Trebuchet MS"/>
        <family val="2"/>
        <scheme val="minor"/>
      </rPr>
      <t xml:space="preserve">Morganton (School)       </t>
    </r>
    <r>
      <rPr>
        <sz val="11"/>
        <rFont val="Trebuchet MS"/>
        <family val="2"/>
        <scheme val="minor"/>
      </rPr>
      <t xml:space="preserve">                                                               
</t>
    </r>
  </si>
  <si>
    <t>n</t>
  </si>
  <si>
    <t>Mills River (School)-Phyllis is going to try to move this one</t>
  </si>
  <si>
    <r>
      <rPr>
        <sz val="11"/>
        <color rgb="FF3366FF"/>
        <rFont val="Trebuchet MS"/>
        <family val="2"/>
        <scheme val="minor"/>
      </rPr>
      <t>Fayetteville (School)-Phyllis is goint to try to move this</t>
    </r>
    <r>
      <rPr>
        <sz val="11"/>
        <rFont val="Trebuchet MS"/>
        <family val="2"/>
        <scheme val="minor"/>
      </rPr>
      <t xml:space="preserve">
</t>
    </r>
  </si>
  <si>
    <t>Sparta (Spanish Only)</t>
  </si>
  <si>
    <r>
      <t xml:space="preserve">Elizabeth City  </t>
    </r>
    <r>
      <rPr>
        <sz val="11"/>
        <color theme="1"/>
        <rFont val="Trebuchet MS"/>
        <family val="2"/>
        <scheme val="minor"/>
      </rPr>
      <t xml:space="preserve"> Pittsboro (Possible School)</t>
    </r>
  </si>
  <si>
    <t xml:space="preserve">Newton (Possible School) </t>
  </si>
  <si>
    <t>Rocky Mount (Possible School)</t>
  </si>
  <si>
    <t>Wilkesboro (Possible School)</t>
  </si>
  <si>
    <t>January</t>
  </si>
  <si>
    <t>Date</t>
  </si>
  <si>
    <t>City</t>
  </si>
  <si>
    <t>Time</t>
  </si>
  <si>
    <t>Location</t>
  </si>
  <si>
    <t>County</t>
  </si>
  <si>
    <t>Type</t>
  </si>
  <si>
    <r>
      <t xml:space="preserve">Statesville
</t>
    </r>
    <r>
      <rPr>
        <sz val="12"/>
        <rFont val="Gadugi"/>
        <family val="2"/>
      </rPr>
      <t>Iredell Co.</t>
    </r>
  </si>
  <si>
    <t>Iredell Co Agricultural Resources Center
444 Bristol Dr., 28677</t>
  </si>
  <si>
    <t>Iredell
(919) 515-3113</t>
  </si>
  <si>
    <t>Exam Only</t>
  </si>
  <si>
    <r>
      <t xml:space="preserve">Trenton
</t>
    </r>
    <r>
      <rPr>
        <sz val="12"/>
        <rFont val="Gadugi"/>
        <family val="2"/>
      </rPr>
      <t>Jones Co.</t>
    </r>
  </si>
  <si>
    <t>Jones Co. Cooperative Extension
367-A NC Highway 58 S</t>
  </si>
  <si>
    <t>Jones
(252) 448-9621</t>
  </si>
  <si>
    <r>
      <t xml:space="preserve">Raleigh
</t>
    </r>
    <r>
      <rPr>
        <sz val="12"/>
        <rFont val="Gadugi"/>
        <family val="2"/>
      </rPr>
      <t>Wake Co.</t>
    </r>
  </si>
  <si>
    <t>Steve Troxler Ag Science Center
4400 Reedy Creek Road</t>
  </si>
  <si>
    <t>Wake
(919) 733-3556</t>
  </si>
  <si>
    <r>
      <t xml:space="preserve">Bryson City
</t>
    </r>
    <r>
      <rPr>
        <sz val="12"/>
        <color rgb="FF000000"/>
        <rFont val="Gadugi"/>
        <family val="2"/>
      </rPr>
      <t>Swain Co.</t>
    </r>
  </si>
  <si>
    <t>Swain Co Cooperative Extension
60 Almond School Road</t>
  </si>
  <si>
    <t>Swain 
(919) 515-3113</t>
  </si>
  <si>
    <t>Pesticide School &amp; Exam</t>
  </si>
  <si>
    <r>
      <t xml:space="preserve">Elizabeth City
</t>
    </r>
    <r>
      <rPr>
        <sz val="12"/>
        <color rgb="FF000000"/>
        <rFont val="Gadugi"/>
        <family val="2"/>
      </rPr>
      <t>Pasquotank Co.</t>
    </r>
  </si>
  <si>
    <t>Pasquotank Co. Cooperative Extension
1209 McPherson Street</t>
  </si>
  <si>
    <t>Pasquotank
(919) 515-3113</t>
  </si>
  <si>
    <t>February</t>
  </si>
  <si>
    <r>
      <t xml:space="preserve">Washington
</t>
    </r>
    <r>
      <rPr>
        <sz val="12"/>
        <rFont val="Gadugi"/>
        <family val="2"/>
      </rPr>
      <t>Beaufort Co.</t>
    </r>
  </si>
  <si>
    <t>Beaufort Co Agricultural Services Building
115 Airport Road</t>
  </si>
  <si>
    <t>Beaufort
(252) 946-0111</t>
  </si>
  <si>
    <r>
      <t xml:space="preserve">Fayetteville
</t>
    </r>
    <r>
      <rPr>
        <sz val="12"/>
        <rFont val="Gadugi"/>
        <family val="2"/>
      </rPr>
      <t>Cumberland Co.</t>
    </r>
  </si>
  <si>
    <t>Cumberland Co Cooperative Extension
301 East Mountain Dr</t>
  </si>
  <si>
    <t>Cumberland
(919) 515-3113</t>
  </si>
  <si>
    <r>
      <t xml:space="preserve">Morganton
</t>
    </r>
    <r>
      <rPr>
        <sz val="12"/>
        <rFont val="Gadugi"/>
        <family val="2"/>
      </rPr>
      <t>Burke Co.</t>
    </r>
  </si>
  <si>
    <t>Burke Co Cooperative Extension
130 Ammons Dr</t>
  </si>
  <si>
    <t>Burke 
(828) 764-9480</t>
  </si>
  <si>
    <r>
      <t xml:space="preserve">Carthage
</t>
    </r>
    <r>
      <rPr>
        <sz val="12"/>
        <rFont val="Gadugi"/>
        <family val="2"/>
      </rPr>
      <t>Moore Co.</t>
    </r>
  </si>
  <si>
    <t>Moore Co. Agriculture Building
707 Pinehurst Ave</t>
  </si>
  <si>
    <t>Moore
(910) 947-3188</t>
  </si>
  <si>
    <r>
      <t xml:space="preserve">Franklin
</t>
    </r>
    <r>
      <rPr>
        <sz val="12"/>
        <rFont val="Gadugi"/>
        <family val="2"/>
      </rPr>
      <t>Macon Co.</t>
    </r>
  </si>
  <si>
    <t>Macon Co Cooperative Extension
193 Thomas Heights Road</t>
  </si>
  <si>
    <t>Macon
(984) 236-4575</t>
  </si>
  <si>
    <r>
      <rPr>
        <b/>
        <sz val="12"/>
        <color rgb="FF000000"/>
        <rFont val="Gadugi"/>
        <family val="2"/>
      </rPr>
      <t>Monroe</t>
    </r>
    <r>
      <rPr>
        <sz val="12"/>
        <color rgb="FF000000"/>
        <rFont val="Gadugi"/>
        <family val="2"/>
      </rPr>
      <t xml:space="preserve">
Union Co</t>
    </r>
  </si>
  <si>
    <t>Union Co Cooperative Extension
3230-D Preston Rd</t>
  </si>
  <si>
    <t>Union
(919) 515-3113</t>
  </si>
  <si>
    <t>March</t>
  </si>
  <si>
    <r>
      <rPr>
        <b/>
        <sz val="12"/>
        <rFont val="Gadugi"/>
        <family val="2"/>
      </rPr>
      <t>Newland</t>
    </r>
    <r>
      <rPr>
        <sz val="12"/>
        <rFont val="Gadugi"/>
        <family val="2"/>
      </rPr>
      <t xml:space="preserve">
Avery Co.</t>
    </r>
  </si>
  <si>
    <t>Avery Co Community Center
661 Vale Road</t>
  </si>
  <si>
    <t>Avery
(828)733-8270</t>
  </si>
  <si>
    <r>
      <rPr>
        <b/>
        <sz val="12"/>
        <rFont val="Gadugi"/>
        <family val="2"/>
      </rPr>
      <t>Statesville</t>
    </r>
    <r>
      <rPr>
        <sz val="12"/>
        <rFont val="Gadugi"/>
        <family val="2"/>
      </rPr>
      <t xml:space="preserve">
Iredell Co.</t>
    </r>
  </si>
  <si>
    <t>Iredell Co Agricultural Resources Center
444 Bristol Dr.</t>
  </si>
  <si>
    <r>
      <rPr>
        <b/>
        <sz val="12"/>
        <rFont val="Gadugi"/>
        <family val="2"/>
      </rPr>
      <t>Lumberton</t>
    </r>
    <r>
      <rPr>
        <sz val="12"/>
        <rFont val="Gadugi"/>
        <family val="2"/>
      </rPr>
      <t xml:space="preserve">
Robeson Co.</t>
    </r>
  </si>
  <si>
    <t>OP Owens Agriculture Center
455 Caton Road</t>
  </si>
  <si>
    <t>Robeson
(910) 671-3276</t>
  </si>
  <si>
    <r>
      <rPr>
        <b/>
        <sz val="12"/>
        <rFont val="Gadugi"/>
        <family val="2"/>
      </rPr>
      <t xml:space="preserve">Concord
</t>
    </r>
    <r>
      <rPr>
        <sz val="12"/>
        <rFont val="Gadugi"/>
        <family val="2"/>
      </rPr>
      <t>Cabarrus Co.</t>
    </r>
  </si>
  <si>
    <t>Cabarrus Cooperative Extension
715 Cabarrus Ave W</t>
  </si>
  <si>
    <t>Cabarrus
(704) 920-3317</t>
  </si>
  <si>
    <r>
      <rPr>
        <b/>
        <sz val="12"/>
        <color rgb="FF000000"/>
        <rFont val="Gadugi"/>
        <family val="2"/>
      </rPr>
      <t>Shelby</t>
    </r>
    <r>
      <rPr>
        <sz val="12"/>
        <color rgb="FF000000"/>
        <rFont val="Gadugi"/>
        <family val="2"/>
      </rPr>
      <t xml:space="preserve"> 
Cleveland Co.</t>
    </r>
  </si>
  <si>
    <r>
      <rPr>
        <sz val="12"/>
        <color rgb="FF000000"/>
        <rFont val="Gadugi"/>
        <family val="2"/>
      </rPr>
      <t>Cleveland Co Cooperative Extension</t>
    </r>
    <r>
      <rPr>
        <b/>
        <sz val="12"/>
        <color rgb="FF000000"/>
        <rFont val="Gadugi"/>
        <family val="2"/>
      </rPr>
      <t xml:space="preserve">
</t>
    </r>
    <r>
      <rPr>
        <sz val="12"/>
        <color rgb="FF000000"/>
        <rFont val="Gadugi"/>
        <family val="2"/>
      </rPr>
      <t>130 South Post Rd</t>
    </r>
  </si>
  <si>
    <t>Cleveland
(919) 515-3113</t>
  </si>
  <si>
    <t>April</t>
  </si>
  <si>
    <r>
      <rPr>
        <b/>
        <sz val="12"/>
        <color rgb="FF000000"/>
        <rFont val="Gadugi"/>
        <family val="2"/>
      </rPr>
      <t>Bolivia</t>
    </r>
    <r>
      <rPr>
        <sz val="12"/>
        <color rgb="FF000000"/>
        <rFont val="Gadugi"/>
        <family val="2"/>
      </rPr>
      <t xml:space="preserve">
Brunswick Co.</t>
    </r>
  </si>
  <si>
    <r>
      <rPr>
        <sz val="12"/>
        <color rgb="FF000000"/>
        <rFont val="Gadugi"/>
        <family val="2"/>
      </rPr>
      <t>Brunswick Co Cooperative Extension</t>
    </r>
    <r>
      <rPr>
        <b/>
        <sz val="12"/>
        <color rgb="FF000000"/>
        <rFont val="Gadugi"/>
        <family val="2"/>
      </rPr>
      <t xml:space="preserve">
</t>
    </r>
    <r>
      <rPr>
        <sz val="12"/>
        <color rgb="FF000000"/>
        <rFont val="Gadugi"/>
        <family val="2"/>
      </rPr>
      <t>25 Referendum Dr</t>
    </r>
  </si>
  <si>
    <t>Brunswick
(919) 515-3113</t>
  </si>
  <si>
    <r>
      <t xml:space="preserve">Greensboro
</t>
    </r>
    <r>
      <rPr>
        <sz val="12"/>
        <color rgb="FF000000"/>
        <rFont val="Gadugi"/>
        <family val="2"/>
      </rPr>
      <t>Guilford Co.</t>
    </r>
  </si>
  <si>
    <r>
      <rPr>
        <sz val="12"/>
        <color rgb="FF000000"/>
        <rFont val="Gadugi"/>
        <family val="2"/>
      </rPr>
      <t>Guilford Co Agricultural Center</t>
    </r>
    <r>
      <rPr>
        <b/>
        <sz val="12"/>
        <color rgb="FF000000"/>
        <rFont val="Gadugi"/>
        <family val="2"/>
      </rPr>
      <t xml:space="preserve">
</t>
    </r>
    <r>
      <rPr>
        <sz val="12"/>
        <color rgb="FF000000"/>
        <rFont val="Gadugi"/>
        <family val="2"/>
      </rPr>
      <t>3309 Burlington Rd</t>
    </r>
  </si>
  <si>
    <t>Guilford
(919) 515-3113</t>
  </si>
  <si>
    <r>
      <rPr>
        <b/>
        <sz val="12"/>
        <color rgb="FF000000"/>
        <rFont val="Gadugi"/>
        <family val="2"/>
      </rPr>
      <t>Sparta</t>
    </r>
    <r>
      <rPr>
        <sz val="12"/>
        <color rgb="FF000000"/>
        <rFont val="Gadugi"/>
        <family val="2"/>
      </rPr>
      <t xml:space="preserve">
Alleghany Co</t>
    </r>
  </si>
  <si>
    <t>Alleghany Co Cooperative Extension
90 South Main Street</t>
  </si>
  <si>
    <t>Alleghany
(336)372-5597</t>
  </si>
  <si>
    <t>Spanish Exams Only</t>
  </si>
  <si>
    <r>
      <rPr>
        <b/>
        <sz val="12"/>
        <color rgb="FF000000"/>
        <rFont val="Gadugi"/>
        <family val="2"/>
      </rPr>
      <t>Lenoir</t>
    </r>
    <r>
      <rPr>
        <sz val="12"/>
        <color rgb="FF000000"/>
        <rFont val="Gadugi"/>
        <family val="2"/>
      </rPr>
      <t xml:space="preserve">
Caldwell Co</t>
    </r>
  </si>
  <si>
    <t>Caldwell Co Cooperative Extension
120 Hospital Avenue, Suite 1</t>
  </si>
  <si>
    <t>Caldwell
(828) 757-1290</t>
  </si>
  <si>
    <t>May</t>
  </si>
  <si>
    <r>
      <rPr>
        <sz val="12"/>
        <color rgb="FF000000"/>
        <rFont val="Gadugi"/>
        <family val="2"/>
      </rPr>
      <t>Forsyth Co Agricultural Park</t>
    </r>
    <r>
      <rPr>
        <b/>
        <sz val="12"/>
        <color rgb="FF000000"/>
        <rFont val="Gadugi"/>
        <family val="2"/>
      </rPr>
      <t xml:space="preserve">
</t>
    </r>
    <r>
      <rPr>
        <sz val="12"/>
        <color rgb="FF000000"/>
        <rFont val="Gadugi"/>
        <family val="2"/>
      </rPr>
      <t>7232 Forsyth Center Drive</t>
    </r>
  </si>
  <si>
    <t>Forsyth
(336) 703-2858</t>
  </si>
  <si>
    <r>
      <rPr>
        <b/>
        <sz val="12"/>
        <color rgb="FF000000"/>
        <rFont val="Gadugi"/>
        <family val="2"/>
      </rPr>
      <t>Smithfield</t>
    </r>
    <r>
      <rPr>
        <sz val="12"/>
        <color rgb="FF000000"/>
        <rFont val="Gadugi"/>
        <family val="2"/>
      </rPr>
      <t xml:space="preserve">
Johnston Co.</t>
    </r>
  </si>
  <si>
    <r>
      <rPr>
        <sz val="12"/>
        <color rgb="FF000000"/>
        <rFont val="Gadugi"/>
        <family val="2"/>
      </rPr>
      <t>Johnston Co Agricultural Center</t>
    </r>
    <r>
      <rPr>
        <b/>
        <sz val="12"/>
        <color rgb="FF000000"/>
        <rFont val="Gadugi"/>
        <family val="2"/>
      </rPr>
      <t xml:space="preserve">
</t>
    </r>
    <r>
      <rPr>
        <sz val="12"/>
        <color rgb="FF000000"/>
        <rFont val="Gadugi"/>
        <family val="2"/>
      </rPr>
      <t>2736 NC Hwy 210</t>
    </r>
  </si>
  <si>
    <t>Johnston
(919) 515-3113</t>
  </si>
  <si>
    <r>
      <rPr>
        <b/>
        <sz val="12"/>
        <rFont val="Gadugi"/>
        <family val="2"/>
      </rPr>
      <t>Mills River</t>
    </r>
    <r>
      <rPr>
        <sz val="12"/>
        <rFont val="Gadugi"/>
        <family val="2"/>
      </rPr>
      <t xml:space="preserve">
Henderson Co.</t>
    </r>
  </si>
  <si>
    <r>
      <rPr>
        <sz val="12"/>
        <rFont val="Gadugi"/>
        <family val="2"/>
      </rPr>
      <t>Mountain Hort Crops &amp; Research Extension Center</t>
    </r>
    <r>
      <rPr>
        <b/>
        <sz val="12"/>
        <rFont val="Gadugi"/>
        <family val="2"/>
      </rPr>
      <t xml:space="preserve">
</t>
    </r>
    <r>
      <rPr>
        <sz val="12"/>
        <rFont val="Gadugi"/>
        <family val="2"/>
      </rPr>
      <t>455 Research Dr.</t>
    </r>
    <r>
      <rPr>
        <b/>
        <sz val="12"/>
        <rFont val="Gadugi"/>
        <family val="2"/>
      </rPr>
      <t xml:space="preserve"> </t>
    </r>
  </si>
  <si>
    <t>Henderson
(828) 654-8590</t>
  </si>
  <si>
    <r>
      <rPr>
        <b/>
        <sz val="12"/>
        <color rgb="FF000000"/>
        <rFont val="Gadugi"/>
        <family val="2"/>
      </rPr>
      <t>Wilmington</t>
    </r>
    <r>
      <rPr>
        <sz val="12"/>
        <color rgb="FF000000"/>
        <rFont val="Gadugi"/>
        <family val="2"/>
      </rPr>
      <t xml:space="preserve">
New Hanover Co.</t>
    </r>
  </si>
  <si>
    <r>
      <rPr>
        <sz val="12"/>
        <color rgb="FF000000"/>
        <rFont val="Gadugi"/>
        <family val="2"/>
      </rPr>
      <t>New Hanover Co Cooperative Extension</t>
    </r>
    <r>
      <rPr>
        <b/>
        <sz val="12"/>
        <color rgb="FF000000"/>
        <rFont val="Gadugi"/>
        <family val="2"/>
      </rPr>
      <t xml:space="preserve">
</t>
    </r>
    <r>
      <rPr>
        <sz val="12"/>
        <color rgb="FF000000"/>
        <rFont val="Gadugi"/>
        <family val="2"/>
      </rPr>
      <t>6206 Oleander Dr.</t>
    </r>
  </si>
  <si>
    <t>New Hanover
(919) 515-3113</t>
  </si>
  <si>
    <r>
      <rPr>
        <b/>
        <sz val="12"/>
        <color rgb="FF000000"/>
        <rFont val="Gadugi"/>
        <family val="2"/>
      </rPr>
      <t>Pittsboro</t>
    </r>
    <r>
      <rPr>
        <sz val="12"/>
        <color rgb="FF000000"/>
        <rFont val="Gadugi"/>
        <family val="2"/>
      </rPr>
      <t xml:space="preserve">
Chatham Co.</t>
    </r>
  </si>
  <si>
    <r>
      <rPr>
        <sz val="12"/>
        <color rgb="FF000000"/>
        <rFont val="Gadugi"/>
        <family val="2"/>
      </rPr>
      <t>Chatham Co Cooperative Extension</t>
    </r>
    <r>
      <rPr>
        <b/>
        <sz val="12"/>
        <color rgb="FF000000"/>
        <rFont val="Gadugi"/>
        <family val="2"/>
      </rPr>
      <t xml:space="preserve">
</t>
    </r>
    <r>
      <rPr>
        <sz val="12"/>
        <color rgb="FF000000"/>
        <rFont val="Gadugi"/>
        <family val="2"/>
      </rPr>
      <t>1192 US Hwy 64 W Business, Suite 400</t>
    </r>
  </si>
  <si>
    <t>Chatham
(919) 515-3113</t>
  </si>
  <si>
    <r>
      <t xml:space="preserve">Rockingham
</t>
    </r>
    <r>
      <rPr>
        <sz val="12"/>
        <rFont val="Gadugi"/>
        <family val="2"/>
      </rPr>
      <t>Richmond Co.</t>
    </r>
  </si>
  <si>
    <t>Richmond Co. Ag Services Center
123 Caroline Street</t>
  </si>
  <si>
    <t>Richmond
(910) 997-8255</t>
  </si>
  <si>
    <t>June</t>
  </si>
  <si>
    <r>
      <t xml:space="preserve">Waynesville
</t>
    </r>
    <r>
      <rPr>
        <sz val="12"/>
        <rFont val="Gadugi"/>
        <family val="2"/>
      </rPr>
      <t>Haywood Co.</t>
    </r>
  </si>
  <si>
    <r>
      <rPr>
        <sz val="12"/>
        <rFont val="Gadugi"/>
        <family val="2"/>
      </rPr>
      <t>Haywood Co Cooperative Extension</t>
    </r>
    <r>
      <rPr>
        <b/>
        <sz val="12"/>
        <rFont val="Gadugi"/>
        <family val="2"/>
      </rPr>
      <t xml:space="preserve">
</t>
    </r>
    <r>
      <rPr>
        <sz val="12"/>
        <rFont val="Gadugi"/>
        <family val="2"/>
      </rPr>
      <t>589 Raccoon Road Suite 118</t>
    </r>
  </si>
  <si>
    <t>Haywood
(828) 456-3575</t>
  </si>
  <si>
    <r>
      <t xml:space="preserve">Greenville
</t>
    </r>
    <r>
      <rPr>
        <sz val="12"/>
        <rFont val="Gadugi"/>
        <family val="2"/>
      </rPr>
      <t>Pitt Co.</t>
    </r>
  </si>
  <si>
    <r>
      <rPr>
        <sz val="12"/>
        <rFont val="Gadugi"/>
        <family val="2"/>
      </rPr>
      <t>Pitt Co Ag Center, Mark Owens Jr Auditorium</t>
    </r>
    <r>
      <rPr>
        <b/>
        <sz val="12"/>
        <rFont val="Gadugi"/>
        <family val="2"/>
      </rPr>
      <t xml:space="preserve">
</t>
    </r>
    <r>
      <rPr>
        <sz val="12"/>
        <rFont val="Gadugi"/>
        <family val="2"/>
      </rPr>
      <t>402 Government Circle</t>
    </r>
  </si>
  <si>
    <t>Pitt
(252) 902-1700</t>
  </si>
  <si>
    <r>
      <rPr>
        <b/>
        <sz val="12"/>
        <color rgb="FF000000"/>
        <rFont val="Gadugi"/>
        <family val="2"/>
      </rPr>
      <t>Jacksonville</t>
    </r>
    <r>
      <rPr>
        <sz val="12"/>
        <color rgb="FF000000"/>
        <rFont val="Gadugi"/>
        <family val="2"/>
      </rPr>
      <t xml:space="preserve">
Onslow Co.</t>
    </r>
  </si>
  <si>
    <r>
      <rPr>
        <sz val="12"/>
        <color rgb="FF000000"/>
        <rFont val="Gadugi"/>
        <family val="2"/>
      </rPr>
      <t>Onslow Co Government Building</t>
    </r>
    <r>
      <rPr>
        <b/>
        <sz val="12"/>
        <color rgb="FF000000"/>
        <rFont val="Gadugi"/>
        <family val="2"/>
      </rPr>
      <t xml:space="preserve">
</t>
    </r>
    <r>
      <rPr>
        <sz val="12"/>
        <color rgb="FF000000"/>
        <rFont val="Gadugi"/>
        <family val="2"/>
      </rPr>
      <t>234 NW Corridor Blvd</t>
    </r>
  </si>
  <si>
    <t>Onslow
(919) 515-3113</t>
  </si>
  <si>
    <t>July</t>
  </si>
  <si>
    <r>
      <rPr>
        <b/>
        <sz val="12"/>
        <rFont val="Gadugi"/>
        <family val="2"/>
      </rPr>
      <t>Morehead City</t>
    </r>
    <r>
      <rPr>
        <sz val="12"/>
        <rFont val="Gadugi"/>
        <family val="2"/>
      </rPr>
      <t xml:space="preserve">
Carteret Co.</t>
    </r>
  </si>
  <si>
    <t>Carteret Co Cooperative Extension
303 College Circle</t>
  </si>
  <si>
    <t>Carteret
(919) 515-3113</t>
  </si>
  <si>
    <r>
      <rPr>
        <b/>
        <sz val="12"/>
        <color rgb="FF000000"/>
        <rFont val="Gadugi"/>
        <family val="2"/>
      </rPr>
      <t>Mills River</t>
    </r>
    <r>
      <rPr>
        <sz val="12"/>
        <color rgb="FF000000"/>
        <rFont val="Gadugi"/>
        <family val="2"/>
      </rPr>
      <t xml:space="preserve">
Henderson Co.</t>
    </r>
  </si>
  <si>
    <r>
      <t xml:space="preserve">Mountain Hort Crops &amp; Research Extension Center
</t>
    </r>
    <r>
      <rPr>
        <sz val="12"/>
        <color rgb="FF000000"/>
        <rFont val="Gadugi"/>
        <family val="2"/>
      </rPr>
      <t>455 Research Dr.</t>
    </r>
  </si>
  <si>
    <t>Henderson
(919) 515-3113</t>
  </si>
  <si>
    <r>
      <rPr>
        <b/>
        <sz val="12"/>
        <color rgb="FF000000"/>
        <rFont val="Gadugi"/>
        <family val="2"/>
      </rPr>
      <t>Halifax</t>
    </r>
    <r>
      <rPr>
        <sz val="12"/>
        <color rgb="FF000000"/>
        <rFont val="Gadugi"/>
        <family val="2"/>
      </rPr>
      <t xml:space="preserve">
Halifax Co.</t>
    </r>
  </si>
  <si>
    <r>
      <t xml:space="preserve">Halifax Co Cooperative Extension
</t>
    </r>
    <r>
      <rPr>
        <sz val="12"/>
        <color rgb="FF000000"/>
        <rFont val="Gadugi"/>
        <family val="2"/>
      </rPr>
      <t>359 Ferrell Lane</t>
    </r>
  </si>
  <si>
    <t>Halifax
(252) 583-5161</t>
  </si>
  <si>
    <t>August</t>
  </si>
  <si>
    <t>September</t>
  </si>
  <si>
    <t>October</t>
  </si>
  <si>
    <r>
      <t xml:space="preserve">Barco
</t>
    </r>
    <r>
      <rPr>
        <sz val="12"/>
        <rFont val="Gadugi"/>
        <family val="2"/>
      </rPr>
      <t>Currituck Co.</t>
    </r>
  </si>
  <si>
    <t>Currituck Co Cooperative Extension
120 Community Way #120</t>
  </si>
  <si>
    <t>Currituck
(252) 232-2261</t>
  </si>
  <si>
    <r>
      <t xml:space="preserve">Bolivia
</t>
    </r>
    <r>
      <rPr>
        <sz val="12"/>
        <rFont val="Gadugi"/>
        <family val="2"/>
      </rPr>
      <t>Brunswick Co.</t>
    </r>
  </si>
  <si>
    <t>Brunswick Co Cooperative Extension
25 Referendum Drive</t>
  </si>
  <si>
    <t>November</t>
  </si>
  <si>
    <r>
      <rPr>
        <b/>
        <sz val="12"/>
        <rFont val="Gadugi"/>
        <family val="2"/>
      </rPr>
      <t>Newton</t>
    </r>
    <r>
      <rPr>
        <sz val="12"/>
        <rFont val="Gadugi"/>
        <family val="2"/>
      </rPr>
      <t xml:space="preserve">
Catawba Co.</t>
    </r>
  </si>
  <si>
    <t>Catawba
(919) 515-3113</t>
  </si>
  <si>
    <t>December</t>
  </si>
  <si>
    <r>
      <rPr>
        <b/>
        <sz val="12"/>
        <color rgb="FF000000"/>
        <rFont val="Gadugi"/>
        <family val="2"/>
      </rPr>
      <t>Rocky Mount</t>
    </r>
    <r>
      <rPr>
        <sz val="12"/>
        <color rgb="FF000000"/>
        <rFont val="Gadugi"/>
        <family val="2"/>
      </rPr>
      <t xml:space="preserve">
Edgecombe Co.</t>
    </r>
  </si>
  <si>
    <r>
      <rPr>
        <sz val="12"/>
        <color rgb="FF000000"/>
        <rFont val="Gadugi"/>
        <family val="2"/>
      </rPr>
      <t>East Carolina Agricultural  &amp; Education Center</t>
    </r>
    <r>
      <rPr>
        <b/>
        <sz val="12"/>
        <color rgb="FF000000"/>
        <rFont val="Gadugi"/>
        <family val="2"/>
      </rPr>
      <t xml:space="preserve">
</t>
    </r>
    <r>
      <rPr>
        <sz val="12"/>
        <color rgb="FF000000"/>
        <rFont val="Gadugi"/>
        <family val="2"/>
      </rPr>
      <t>1175 Kingsboro Road</t>
    </r>
  </si>
  <si>
    <t>Edgecombe
(919) 515-3113</t>
  </si>
  <si>
    <t xml:space="preserve">Franklin                     SPARTA                              </t>
  </si>
  <si>
    <r>
      <rPr>
        <sz val="11"/>
        <color rgb="FF0070C0"/>
        <rFont val="Trebuchet MS"/>
        <family val="2"/>
        <scheme val="minor"/>
      </rPr>
      <t xml:space="preserve">Raleigh </t>
    </r>
    <r>
      <rPr>
        <sz val="11"/>
        <rFont val="Trebuchet MS"/>
        <family val="2"/>
        <scheme val="minor"/>
      </rPr>
      <t xml:space="preserve">   </t>
    </r>
    <r>
      <rPr>
        <sz val="11"/>
        <color rgb="FFFF0000"/>
        <rFont val="Trebuchet MS"/>
        <family val="2"/>
        <scheme val="minor"/>
      </rPr>
      <t xml:space="preserve"> Fayetteville (School)  </t>
    </r>
  </si>
  <si>
    <t>Lenoir (School)</t>
  </si>
  <si>
    <t>Pittsboro (School)</t>
  </si>
  <si>
    <t>Jacksonville(School)</t>
  </si>
  <si>
    <r>
      <rPr>
        <sz val="11"/>
        <color rgb="FFFF0000"/>
        <rFont val="Trebuchet MS"/>
        <family val="2"/>
        <scheme val="minor"/>
      </rPr>
      <t>Lenoir (School)</t>
    </r>
    <r>
      <rPr>
        <sz val="11"/>
        <rFont val="Trebuchet MS"/>
        <family val="2"/>
        <scheme val="minor"/>
      </rPr>
      <t xml:space="preserve">
</t>
    </r>
  </si>
  <si>
    <t>Shelby (School)</t>
  </si>
  <si>
    <r>
      <rPr>
        <sz val="11"/>
        <color rgb="FFFF0000"/>
        <rFont val="Trebuchet MS"/>
        <family val="2"/>
        <scheme val="minor"/>
      </rPr>
      <t xml:space="preserve">Concord  (School)  </t>
    </r>
    <r>
      <rPr>
        <sz val="11"/>
        <rFont val="Trebuchet MS"/>
        <family val="2"/>
        <scheme val="minor"/>
      </rPr>
      <t xml:space="preserve">      </t>
    </r>
  </si>
  <si>
    <t>Green and Grow School Exam</t>
  </si>
  <si>
    <t>Green and Grow School</t>
  </si>
  <si>
    <r>
      <t xml:space="preserve">Greensboro   </t>
    </r>
    <r>
      <rPr>
        <sz val="12"/>
        <rFont val="Gadugi"/>
        <family val="2"/>
      </rPr>
      <t>Guilford Co</t>
    </r>
  </si>
  <si>
    <t xml:space="preserve">Sharaton Greensboro at Four Seasons                                       3121 West Gate City Blvd </t>
  </si>
  <si>
    <t xml:space="preserve">Guilford  </t>
  </si>
  <si>
    <r>
      <t xml:space="preserve">Monroe
</t>
    </r>
    <r>
      <rPr>
        <sz val="12"/>
        <color rgb="FF000000"/>
        <rFont val="Gadugi"/>
        <family val="2"/>
      </rPr>
      <t>Union Co.</t>
    </r>
  </si>
  <si>
    <t>CGIN Conference Exam
307 Cultivation Circle</t>
  </si>
  <si>
    <t>CGIN Conferenece Exam</t>
  </si>
  <si>
    <r>
      <t xml:space="preserve">Bakersville                </t>
    </r>
    <r>
      <rPr>
        <sz val="12"/>
        <color rgb="FF000000"/>
        <rFont val="Gadugi"/>
        <family val="2"/>
      </rPr>
      <t>Mitchell Co.</t>
    </r>
  </si>
  <si>
    <t>Former Bowman Middle School                                                                  410 S Mitchell Avenue</t>
  </si>
  <si>
    <t>Mitchell</t>
  </si>
  <si>
    <r>
      <t xml:space="preserve">Sparta                           </t>
    </r>
    <r>
      <rPr>
        <sz val="12"/>
        <rFont val="Gadugi"/>
        <family val="2"/>
      </rPr>
      <t>Alleghany Co.</t>
    </r>
  </si>
  <si>
    <t>Alleghany County Building                                                               90 South Main  Street</t>
  </si>
  <si>
    <t>Alleghany</t>
  </si>
  <si>
    <r>
      <t xml:space="preserve">Asheboro    </t>
    </r>
    <r>
      <rPr>
        <sz val="12"/>
        <rFont val="Gadugi"/>
        <family val="2"/>
      </rPr>
      <t>Randalph Co</t>
    </r>
    <r>
      <rPr>
        <b/>
        <sz val="12"/>
        <rFont val="Gadugi"/>
        <family val="2"/>
      </rPr>
      <t>.</t>
    </r>
  </si>
  <si>
    <t>Randolph County Center                                                              1880 US Hwy 64 E</t>
  </si>
  <si>
    <t>Randolph</t>
  </si>
  <si>
    <r>
      <t xml:space="preserve">Win/Salem
</t>
    </r>
    <r>
      <rPr>
        <sz val="12"/>
        <color rgb="FF000000"/>
        <rFont val="Gadugi"/>
        <family val="2"/>
      </rPr>
      <t>Forsyth Co.</t>
    </r>
  </si>
  <si>
    <r>
      <t xml:space="preserve">Durham       </t>
    </r>
    <r>
      <rPr>
        <sz val="12"/>
        <rFont val="Gadugi"/>
        <family val="2"/>
      </rPr>
      <t xml:space="preserve">  Durham Co.</t>
    </r>
  </si>
  <si>
    <t>Durham County Extension Center                                                 721 Foster Street</t>
  </si>
  <si>
    <t>Durham</t>
  </si>
  <si>
    <r>
      <t xml:space="preserve">Greensboro              </t>
    </r>
    <r>
      <rPr>
        <sz val="12"/>
        <rFont val="Gadugi"/>
        <family val="2"/>
      </rPr>
      <t>Guilford Co.</t>
    </r>
  </si>
  <si>
    <t>Guilford County Extension Center                                                  3309 Burlington Road</t>
  </si>
  <si>
    <r>
      <rPr>
        <b/>
        <sz val="12"/>
        <rFont val="Gadugi"/>
        <family val="2"/>
      </rPr>
      <t>Wilmington</t>
    </r>
    <r>
      <rPr>
        <sz val="12"/>
        <rFont val="Gadugi"/>
        <family val="2"/>
      </rPr>
      <t xml:space="preserve">             New Hanover Co.</t>
    </r>
  </si>
  <si>
    <t>New Hanover County Extension Center                                      6206 Oleander Drive</t>
  </si>
  <si>
    <t>Guilford                                        919-515-3113</t>
  </si>
  <si>
    <t>New Hanover                             919-515-3113</t>
  </si>
  <si>
    <r>
      <t xml:space="preserve">Fayettevile         </t>
    </r>
    <r>
      <rPr>
        <sz val="12"/>
        <rFont val="Gadugi"/>
        <family val="2"/>
      </rPr>
      <t>Cumberland Co.</t>
    </r>
  </si>
  <si>
    <r>
      <t xml:space="preserve">Mills River    </t>
    </r>
    <r>
      <rPr>
        <sz val="12"/>
        <rFont val="Gadugi"/>
        <family val="2"/>
      </rPr>
      <t xml:space="preserve"> Henderson Co.</t>
    </r>
  </si>
  <si>
    <t>Cumberland County Extension Center                                          301 East Mountain Drive</t>
  </si>
  <si>
    <t>Cumberland</t>
  </si>
  <si>
    <t>Mountain Horticultureal Crops and Research Center                    455 Research Drive</t>
  </si>
  <si>
    <t>Henderson                             919-515-313</t>
  </si>
  <si>
    <r>
      <t xml:space="preserve">Rocky Mount    </t>
    </r>
    <r>
      <rPr>
        <sz val="12"/>
        <rFont val="Gadugi"/>
        <family val="2"/>
      </rPr>
      <t>Edgecombe Co.</t>
    </r>
  </si>
  <si>
    <t>East Carolina Agricultural and Education Center                        1175 Kingsboro Road</t>
  </si>
  <si>
    <t>Edgecombe               919-515-3113</t>
  </si>
  <si>
    <r>
      <rPr>
        <b/>
        <sz val="12"/>
        <rFont val="Gadugi"/>
        <family val="2"/>
      </rPr>
      <t>Raleigh</t>
    </r>
    <r>
      <rPr>
        <sz val="12"/>
        <rFont val="Gadugi"/>
        <family val="2"/>
      </rPr>
      <t xml:space="preserve">
Wake Co.</t>
    </r>
  </si>
  <si>
    <t>Catawba Co Cooperative Extension
1175 S. Brady Avenue</t>
  </si>
  <si>
    <t>Wake County Extenstion Center                                                  4001-E Carya Drive</t>
  </si>
  <si>
    <r>
      <rPr>
        <b/>
        <sz val="12"/>
        <rFont val="Gadugi"/>
        <family val="2"/>
      </rPr>
      <t xml:space="preserve">Bolivia       </t>
    </r>
    <r>
      <rPr>
        <sz val="12"/>
        <rFont val="Gadugi"/>
        <family val="2"/>
      </rPr>
      <t xml:space="preserve">  Brunswick Co. </t>
    </r>
  </si>
  <si>
    <r>
      <rPr>
        <sz val="12"/>
        <rFont val="Gadugi"/>
        <family val="2"/>
      </rPr>
      <t>Brunswick County Extension Center</t>
    </r>
    <r>
      <rPr>
        <b/>
        <sz val="12"/>
        <rFont val="Gadugi"/>
        <family val="2"/>
      </rPr>
      <t xml:space="preserve">
</t>
    </r>
    <r>
      <rPr>
        <sz val="12"/>
        <rFont val="Gadugi"/>
        <family val="2"/>
      </rPr>
      <t>25 Referendum Avenue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</si>
</sst>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aaaa"/>
    <numFmt numFmtId="165" formatCode="d"/>
  </numFmts>
  <fonts count="23" x14ac:knownFonts="1">
    <font>
      <sz val="11"/>
      <color theme="1" tint="0.14993743705557422"/>
      <name val="Trebuchet MS"/>
      <family val="2"/>
      <scheme val="minor"/>
    </font>
    <font>
      <sz val="11"/>
      <color theme="1"/>
      <name val="Trebuchet MS"/>
      <family val="2"/>
      <scheme val="minor"/>
    </font>
    <font>
      <sz val="12"/>
      <color theme="1" tint="0.14996795556505021"/>
      <name val="Trebuchet MS"/>
      <family val="2"/>
      <scheme val="minor"/>
    </font>
    <font>
      <sz val="11"/>
      <color theme="1" tint="0.14993743705557422"/>
      <name val="Trebuchet MS"/>
      <family val="2"/>
      <scheme val="minor"/>
    </font>
    <font>
      <sz val="11"/>
      <color theme="1" tint="0.1498764000366222"/>
      <name val="Trebuchet MS"/>
      <family val="2"/>
      <scheme val="minor"/>
    </font>
    <font>
      <b/>
      <sz val="55"/>
      <color theme="4" tint="-0.24994659260841701"/>
      <name val="Trebuchet MS"/>
      <family val="2"/>
      <scheme val="major"/>
    </font>
    <font>
      <sz val="11"/>
      <color theme="4" tint="-0.24994659260841701"/>
      <name val="Trebuchet MS"/>
      <family val="2"/>
      <scheme val="minor"/>
    </font>
    <font>
      <sz val="19"/>
      <color theme="1" tint="0.14993743705557422"/>
      <name val="Trebuchet MS"/>
      <family val="2"/>
      <scheme val="major"/>
    </font>
    <font>
      <sz val="11"/>
      <color theme="1" tint="0.14993743705557422"/>
      <name val="Trebuchet MS"/>
      <family val="2"/>
      <scheme val="major"/>
    </font>
    <font>
      <sz val="11"/>
      <color theme="0" tint="-4.9989318521683403E-2"/>
      <name val="Trebuchet MS"/>
      <family val="2"/>
      <scheme val="minor"/>
    </font>
    <font>
      <sz val="11"/>
      <name val="Trebuchet MS"/>
      <family val="2"/>
      <scheme val="minor"/>
    </font>
    <font>
      <sz val="11"/>
      <color rgb="FFFF0000"/>
      <name val="Trebuchet MS"/>
      <family val="2"/>
      <scheme val="minor"/>
    </font>
    <font>
      <sz val="11"/>
      <color rgb="FF0070C0"/>
      <name val="Trebuchet MS"/>
      <family val="2"/>
      <scheme val="minor"/>
    </font>
    <font>
      <sz val="11"/>
      <color rgb="FF3366FF"/>
      <name val="Trebuchet MS"/>
      <family val="2"/>
      <scheme val="minor"/>
    </font>
    <font>
      <sz val="12"/>
      <color theme="1" tint="0.14993743705557422"/>
      <name val="Gadugi"/>
      <family val="2"/>
    </font>
    <font>
      <b/>
      <sz val="24"/>
      <color theme="1" tint="0.14993743705557422"/>
      <name val="Gadugi"/>
      <family val="2"/>
    </font>
    <font>
      <b/>
      <sz val="14"/>
      <color rgb="FF000000"/>
      <name val="Gadugi"/>
      <family val="2"/>
    </font>
    <font>
      <b/>
      <sz val="12"/>
      <name val="Gadugi"/>
      <family val="2"/>
    </font>
    <font>
      <sz val="12"/>
      <name val="Gadugi"/>
      <family val="2"/>
    </font>
    <font>
      <b/>
      <sz val="12"/>
      <color rgb="FF000000"/>
      <name val="Gadugi"/>
      <family val="2"/>
    </font>
    <font>
      <sz val="12"/>
      <color rgb="FF000000"/>
      <name val="Gadugi"/>
      <family val="2"/>
    </font>
    <font>
      <sz val="12"/>
      <color theme="1"/>
      <name val="Trebuchet MS"/>
      <family val="2"/>
      <scheme val="minor"/>
    </font>
    <font>
      <sz val="12"/>
      <color theme="1"/>
      <name val="Times New Roman"/>
      <family val="1"/>
    </font>
  </fonts>
  <fills count="12">
    <fill>
      <patternFill patternType="none"/>
    </fill>
    <fill>
      <patternFill patternType="gray125"/>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CC"/>
        <bgColor indexed="64"/>
      </patternFill>
    </fill>
    <fill>
      <patternFill patternType="solid">
        <fgColor rgb="FFACB9CA"/>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2" tint="-9.9978637043366805E-2"/>
        <bgColor indexed="64"/>
      </patternFill>
    </fill>
  </fills>
  <borders count="35">
    <border>
      <left/>
      <right/>
      <top/>
      <bottom/>
      <diagonal/>
    </border>
    <border>
      <left style="thin">
        <color rgb="FFB2B2B2"/>
      </left>
      <right style="thin">
        <color rgb="FFB2B2B2"/>
      </right>
      <top style="thin">
        <color rgb="FFB2B2B2"/>
      </top>
      <bottom style="thin">
        <color rgb="FFB2B2B2"/>
      </bottom>
      <diagonal/>
    </border>
    <border>
      <left/>
      <right style="thick">
        <color theme="0"/>
      </right>
      <top/>
      <bottom style="thin">
        <color theme="4" tint="-0.24994659260841701"/>
      </bottom>
      <diagonal/>
    </border>
    <border>
      <left style="thick">
        <color theme="0"/>
      </left>
      <right/>
      <top/>
      <bottom style="thin">
        <color theme="4" tint="-0.24994659260841701"/>
      </bottom>
      <diagonal/>
    </border>
    <border>
      <left/>
      <right/>
      <top style="thick">
        <color theme="0"/>
      </top>
      <bottom/>
      <diagonal/>
    </border>
    <border>
      <left/>
      <right style="thick">
        <color theme="0"/>
      </right>
      <top style="thin">
        <color theme="4" tint="-0.24994659260841701"/>
      </top>
      <bottom/>
      <diagonal/>
    </border>
    <border>
      <left style="thin">
        <color indexed="64"/>
      </left>
      <right style="thin">
        <color indexed="64"/>
      </right>
      <top style="thin">
        <color indexed="64"/>
      </top>
      <bottom style="thin">
        <color indexed="64"/>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5">
    <xf numFmtId="0" fontId="0" fillId="0" borderId="0">
      <alignment vertical="center" wrapText="1"/>
    </xf>
    <xf numFmtId="0" fontId="5" fillId="0" borderId="0" applyNumberFormat="0" applyFill="0" applyBorder="0" applyAlignment="0" applyProtection="0">
      <alignment horizontal="left" vertical="center" indent="1"/>
    </xf>
    <xf numFmtId="0" fontId="7" fillId="0" borderId="0" applyNumberFormat="0" applyFill="0" applyProtection="0">
      <alignment horizontal="left" indent="1"/>
    </xf>
    <xf numFmtId="0" fontId="8" fillId="0" borderId="2" applyFill="0" applyProtection="0">
      <alignment vertical="center"/>
    </xf>
    <xf numFmtId="0" fontId="6" fillId="0" borderId="3" applyNumberFormat="0" applyFill="0" applyProtection="0">
      <alignment horizontal="left" vertical="center"/>
    </xf>
    <xf numFmtId="165" fontId="4" fillId="0" borderId="4" applyNumberFormat="0" applyFont="0" applyFill="0" applyAlignment="0" applyProtection="0">
      <alignment horizontal="right" vertical="center"/>
    </xf>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9" fontId="3" fillId="0" borderId="0" applyFont="0" applyFill="0" applyBorder="0" applyAlignment="0" applyProtection="0"/>
    <xf numFmtId="0" fontId="3" fillId="2" borderId="1" applyNumberFormat="0" applyFont="0" applyAlignment="0" applyProtection="0"/>
    <xf numFmtId="0" fontId="6" fillId="0" borderId="5" applyFill="0" applyAlignment="0">
      <alignment horizontal="right" vertical="top"/>
    </xf>
    <xf numFmtId="165" fontId="3" fillId="0" borderId="5" applyFont="0" applyFill="0">
      <alignment horizontal="right" vertical="center"/>
    </xf>
    <xf numFmtId="0" fontId="9" fillId="0" borderId="0" applyNumberFormat="0" applyFill="0" applyBorder="0" applyAlignment="0">
      <alignment vertical="center" wrapText="1"/>
    </xf>
  </cellStyleXfs>
  <cellXfs count="185">
    <xf numFmtId="0" fontId="0" fillId="0" borderId="0" xfId="0">
      <alignment vertical="center" wrapText="1"/>
    </xf>
    <xf numFmtId="0" fontId="6" fillId="0" borderId="3" xfId="4">
      <alignment horizontal="left" vertical="center"/>
    </xf>
    <xf numFmtId="0" fontId="8" fillId="0" borderId="2" xfId="3">
      <alignment vertical="center"/>
    </xf>
    <xf numFmtId="0" fontId="6" fillId="0" borderId="3" xfId="4" applyNumberFormat="1">
      <alignment horizontal="left" vertical="center"/>
    </xf>
    <xf numFmtId="164" fontId="2" fillId="0" borderId="4" xfId="5" applyNumberFormat="1" applyFont="1" applyAlignment="1">
      <alignment horizontal="left"/>
    </xf>
    <xf numFmtId="0" fontId="9" fillId="0" borderId="0" xfId="14">
      <alignment vertical="center" wrapText="1"/>
    </xf>
    <xf numFmtId="165" fontId="0" fillId="0" borderId="7" xfId="13" applyFont="1" applyBorder="1">
      <alignment horizontal="right" vertical="center"/>
    </xf>
    <xf numFmtId="165" fontId="0" fillId="0" borderId="8" xfId="13" applyFont="1" applyBorder="1">
      <alignment horizontal="right" vertical="center"/>
    </xf>
    <xf numFmtId="0" fontId="6" fillId="0" borderId="7" xfId="12" applyBorder="1" applyAlignment="1">
      <alignment horizontal="right" vertical="center"/>
    </xf>
    <xf numFmtId="165" fontId="0" fillId="0" borderId="6" xfId="13" applyFont="1" applyBorder="1">
      <alignment horizontal="right" vertical="center"/>
    </xf>
    <xf numFmtId="0" fontId="0" fillId="0" borderId="6" xfId="0" applyBorder="1">
      <alignment vertical="center" wrapText="1"/>
    </xf>
    <xf numFmtId="0" fontId="8" fillId="0" borderId="7" xfId="3" applyBorder="1">
      <alignment vertical="center"/>
    </xf>
    <xf numFmtId="0" fontId="6" fillId="0" borderId="9" xfId="4" applyBorder="1">
      <alignment horizontal="left" vertical="center"/>
    </xf>
    <xf numFmtId="164" fontId="2" fillId="0" borderId="10" xfId="5" applyNumberFormat="1" applyFont="1" applyBorder="1" applyAlignment="1">
      <alignment horizontal="left"/>
    </xf>
    <xf numFmtId="0" fontId="10" fillId="0" borderId="6" xfId="0" applyFont="1" applyBorder="1">
      <alignment vertical="center" wrapText="1"/>
    </xf>
    <xf numFmtId="165" fontId="10" fillId="0" borderId="6" xfId="13" applyFont="1" applyBorder="1">
      <alignment horizontal="right" vertical="center"/>
    </xf>
    <xf numFmtId="0" fontId="12" fillId="3" borderId="6" xfId="0" applyFont="1" applyFill="1" applyBorder="1">
      <alignment vertical="center" wrapText="1"/>
    </xf>
    <xf numFmtId="0" fontId="0" fillId="3" borderId="6" xfId="0" applyFill="1" applyBorder="1">
      <alignment vertical="center" wrapText="1"/>
    </xf>
    <xf numFmtId="0" fontId="11" fillId="3" borderId="6" xfId="0" applyFont="1" applyFill="1" applyBorder="1">
      <alignment vertical="center" wrapText="1"/>
    </xf>
    <xf numFmtId="0" fontId="10" fillId="3" borderId="6" xfId="0" applyFont="1" applyFill="1" applyBorder="1">
      <alignment vertical="center" wrapText="1"/>
    </xf>
    <xf numFmtId="0" fontId="12" fillId="4" borderId="6" xfId="0" applyFont="1" applyFill="1" applyBorder="1">
      <alignment vertical="center" wrapText="1"/>
    </xf>
    <xf numFmtId="0" fontId="10" fillId="4" borderId="6" xfId="0" applyFont="1" applyFill="1" applyBorder="1">
      <alignment vertical="center" wrapText="1"/>
    </xf>
    <xf numFmtId="0" fontId="0" fillId="4" borderId="6" xfId="0" applyFill="1" applyBorder="1">
      <alignment vertical="center" wrapText="1"/>
    </xf>
    <xf numFmtId="0" fontId="10" fillId="5" borderId="6" xfId="0" applyFont="1" applyFill="1" applyBorder="1">
      <alignment vertical="center" wrapText="1"/>
    </xf>
    <xf numFmtId="0" fontId="12" fillId="5" borderId="6" xfId="0" applyFont="1" applyFill="1" applyBorder="1">
      <alignment vertical="center" wrapText="1"/>
    </xf>
    <xf numFmtId="0" fontId="10" fillId="6" borderId="6" xfId="0" applyFont="1" applyFill="1" applyBorder="1">
      <alignment vertical="center" wrapText="1"/>
    </xf>
    <xf numFmtId="0" fontId="13" fillId="5" borderId="6" xfId="0" applyFont="1" applyFill="1" applyBorder="1">
      <alignment vertical="center" wrapText="1"/>
    </xf>
    <xf numFmtId="0" fontId="11" fillId="4" borderId="6" xfId="0" applyFont="1" applyFill="1" applyBorder="1">
      <alignment vertical="center" wrapText="1"/>
    </xf>
    <xf numFmtId="0" fontId="14" fillId="0" borderId="0" xfId="0" applyFont="1">
      <alignment vertical="center" wrapText="1"/>
    </xf>
    <xf numFmtId="0" fontId="14" fillId="0" borderId="0" xfId="0" applyFont="1" applyAlignment="1">
      <alignment horizontal="center" vertical="center" wrapText="1"/>
    </xf>
    <xf numFmtId="0" fontId="16" fillId="8" borderId="14" xfId="0" applyFont="1" applyFill="1" applyBorder="1" applyAlignment="1">
      <alignment horizontal="center" vertical="center" wrapText="1"/>
    </xf>
    <xf numFmtId="0" fontId="16" fillId="8" borderId="15" xfId="0" applyFont="1" applyFill="1" applyBorder="1" applyAlignment="1">
      <alignment horizontal="center" vertical="center" wrapText="1"/>
    </xf>
    <xf numFmtId="14" fontId="17" fillId="0" borderId="16" xfId="0" applyNumberFormat="1" applyFont="1" applyBorder="1" applyAlignment="1">
      <alignment horizontal="center" vertical="center" wrapText="1"/>
    </xf>
    <xf numFmtId="0" fontId="17" fillId="0" borderId="17" xfId="0" applyFont="1" applyBorder="1" applyAlignment="1">
      <alignment horizontal="center" vertical="center" wrapText="1"/>
    </xf>
    <xf numFmtId="18" fontId="18" fillId="0" borderId="17" xfId="0" applyNumberFormat="1" applyFont="1" applyBorder="1">
      <alignment vertical="center" wrapText="1"/>
    </xf>
    <xf numFmtId="0" fontId="18" fillId="0" borderId="17" xfId="0" applyFont="1" applyBorder="1">
      <alignment vertical="center" wrapText="1"/>
    </xf>
    <xf numFmtId="0" fontId="18" fillId="0" borderId="17" xfId="0" applyFont="1" applyBorder="1" applyAlignment="1">
      <alignment horizontal="center" vertical="center" wrapText="1"/>
    </xf>
    <xf numFmtId="0" fontId="18" fillId="0" borderId="18" xfId="0" applyFont="1" applyBorder="1">
      <alignment vertical="center" wrapText="1"/>
    </xf>
    <xf numFmtId="14" fontId="17" fillId="0" borderId="19" xfId="0" applyNumberFormat="1" applyFont="1" applyBorder="1" applyAlignment="1">
      <alignment horizontal="center" vertical="center" wrapText="1"/>
    </xf>
    <xf numFmtId="0" fontId="17" fillId="0" borderId="6" xfId="0" applyFont="1" applyBorder="1" applyAlignment="1">
      <alignment horizontal="center" vertical="center" wrapText="1"/>
    </xf>
    <xf numFmtId="18" fontId="18" fillId="0" borderId="6" xfId="0" applyNumberFormat="1" applyFont="1" applyBorder="1">
      <alignment vertical="center" wrapText="1"/>
    </xf>
    <xf numFmtId="0" fontId="18" fillId="0" borderId="6" xfId="0" applyFont="1" applyBorder="1">
      <alignment vertical="center" wrapText="1"/>
    </xf>
    <xf numFmtId="0" fontId="18" fillId="0" borderId="6" xfId="0" applyFont="1" applyBorder="1" applyAlignment="1">
      <alignment horizontal="center" vertical="center" wrapText="1"/>
    </xf>
    <xf numFmtId="0" fontId="18" fillId="0" borderId="20" xfId="0" applyFont="1" applyBorder="1">
      <alignment vertical="center" wrapText="1"/>
    </xf>
    <xf numFmtId="14" fontId="19" fillId="0" borderId="21" xfId="0" applyNumberFormat="1" applyFont="1" applyBorder="1" applyAlignment="1">
      <alignment horizontal="center" vertical="center" wrapText="1"/>
    </xf>
    <xf numFmtId="0" fontId="19" fillId="0" borderId="22" xfId="0" applyFont="1" applyBorder="1" applyAlignment="1">
      <alignment horizontal="center" vertical="center" wrapText="1"/>
    </xf>
    <xf numFmtId="18" fontId="20" fillId="0" borderId="22" xfId="0" applyNumberFormat="1" applyFont="1" applyBorder="1">
      <alignment vertical="center" wrapText="1"/>
    </xf>
    <xf numFmtId="0" fontId="20" fillId="0" borderId="22" xfId="0" applyFont="1" applyBorder="1">
      <alignment vertical="center" wrapText="1"/>
    </xf>
    <xf numFmtId="0" fontId="20" fillId="0" borderId="22" xfId="0" applyFont="1" applyBorder="1" applyAlignment="1">
      <alignment horizontal="center" vertical="center" wrapText="1"/>
    </xf>
    <xf numFmtId="0" fontId="20" fillId="0" borderId="23" xfId="0" applyFont="1" applyBorder="1">
      <alignment vertical="center" wrapText="1"/>
    </xf>
    <xf numFmtId="0" fontId="21" fillId="0" borderId="0" xfId="0" applyFont="1">
      <alignment vertical="center" wrapText="1"/>
    </xf>
    <xf numFmtId="0" fontId="16" fillId="8" borderId="24" xfId="0" applyFont="1" applyFill="1" applyBorder="1" applyAlignment="1">
      <alignment horizontal="center" vertical="center" wrapText="1"/>
    </xf>
    <xf numFmtId="0" fontId="16" fillId="8" borderId="13" xfId="0" applyFont="1" applyFill="1" applyBorder="1" applyAlignment="1">
      <alignment horizontal="center" vertical="center" wrapText="1"/>
    </xf>
    <xf numFmtId="14" fontId="19" fillId="0" borderId="19" xfId="0" applyNumberFormat="1" applyFont="1" applyBorder="1" applyAlignment="1">
      <alignment horizontal="center" vertical="center" wrapText="1"/>
    </xf>
    <xf numFmtId="0" fontId="19" fillId="0" borderId="6" xfId="0" applyFont="1" applyBorder="1" applyAlignment="1">
      <alignment horizontal="center" vertical="center" wrapText="1"/>
    </xf>
    <xf numFmtId="18" fontId="20" fillId="0" borderId="6" xfId="0" applyNumberFormat="1" applyFont="1" applyBorder="1" applyAlignment="1">
      <alignment horizontal="center" vertical="center" wrapText="1"/>
    </xf>
    <xf numFmtId="0" fontId="20" fillId="0" borderId="6" xfId="0" applyFont="1" applyBorder="1">
      <alignment vertical="center" wrapText="1"/>
    </xf>
    <xf numFmtId="0" fontId="20" fillId="0" borderId="6" xfId="0" applyFont="1" applyBorder="1" applyAlignment="1">
      <alignment horizontal="center" vertical="center" wrapText="1"/>
    </xf>
    <xf numFmtId="0" fontId="20" fillId="0" borderId="20" xfId="0" applyFont="1" applyBorder="1">
      <alignment vertical="center" wrapText="1"/>
    </xf>
    <xf numFmtId="18" fontId="18" fillId="0" borderId="17" xfId="0" applyNumberFormat="1" applyFont="1" applyBorder="1" applyAlignment="1">
      <alignment horizontal="center" vertical="center" wrapText="1"/>
    </xf>
    <xf numFmtId="18" fontId="18" fillId="0" borderId="6" xfId="0" applyNumberFormat="1" applyFont="1" applyBorder="1" applyAlignment="1">
      <alignment horizontal="center" vertical="center" wrapText="1"/>
    </xf>
    <xf numFmtId="0" fontId="18" fillId="0" borderId="20" xfId="0" applyFont="1" applyBorder="1" applyAlignment="1">
      <alignment horizontal="left" vertical="center" wrapText="1"/>
    </xf>
    <xf numFmtId="14" fontId="19" fillId="0" borderId="0" xfId="0" applyNumberFormat="1" applyFont="1" applyAlignment="1">
      <alignment horizontal="center" vertical="center" wrapText="1"/>
    </xf>
    <xf numFmtId="0" fontId="20" fillId="0" borderId="0" xfId="0" applyFont="1" applyAlignment="1">
      <alignment horizontal="center" vertical="center" wrapText="1"/>
    </xf>
    <xf numFmtId="18" fontId="20" fillId="0" borderId="0" xfId="0" applyNumberFormat="1" applyFont="1">
      <alignment vertical="center" wrapText="1"/>
    </xf>
    <xf numFmtId="0" fontId="19" fillId="0" borderId="0" xfId="0" applyFont="1">
      <alignment vertical="center" wrapText="1"/>
    </xf>
    <xf numFmtId="0" fontId="20" fillId="0" borderId="0" xfId="0" applyFont="1">
      <alignment vertical="center" wrapText="1"/>
    </xf>
    <xf numFmtId="0" fontId="22" fillId="0" borderId="0" xfId="0" applyFont="1" applyAlignment="1">
      <alignment vertical="center"/>
    </xf>
    <xf numFmtId="0" fontId="21" fillId="0" borderId="0" xfId="0" applyFont="1" applyAlignment="1">
      <alignment horizontal="center"/>
    </xf>
    <xf numFmtId="0" fontId="21" fillId="0" borderId="0" xfId="0" applyFont="1" applyAlignment="1"/>
    <xf numFmtId="14" fontId="17" fillId="0" borderId="25" xfId="0" applyNumberFormat="1" applyFont="1" applyBorder="1" applyAlignment="1">
      <alignment horizontal="center" vertical="center" wrapText="1"/>
    </xf>
    <xf numFmtId="0" fontId="18" fillId="0" borderId="26" xfId="0" applyFont="1" applyBorder="1" applyAlignment="1">
      <alignment horizontal="center" vertical="center" wrapText="1"/>
    </xf>
    <xf numFmtId="18" fontId="18" fillId="0" borderId="26" xfId="0" applyNumberFormat="1" applyFont="1" applyBorder="1" applyAlignment="1">
      <alignment horizontal="center" vertical="center" wrapText="1"/>
    </xf>
    <xf numFmtId="0" fontId="18" fillId="0" borderId="26" xfId="0" applyFont="1" applyBorder="1">
      <alignment vertical="center" wrapText="1"/>
    </xf>
    <xf numFmtId="0" fontId="18" fillId="0" borderId="27" xfId="0" applyFont="1" applyBorder="1">
      <alignment vertical="center" wrapText="1"/>
    </xf>
    <xf numFmtId="14" fontId="17" fillId="0" borderId="28" xfId="0" applyNumberFormat="1" applyFont="1" applyBorder="1" applyAlignment="1">
      <alignment horizontal="center" vertical="center" wrapText="1"/>
    </xf>
    <xf numFmtId="0" fontId="18" fillId="0" borderId="29" xfId="0" applyFont="1" applyBorder="1" applyAlignment="1">
      <alignment horizontal="center" vertical="center" wrapText="1"/>
    </xf>
    <xf numFmtId="18" fontId="18" fillId="0" borderId="29" xfId="0" applyNumberFormat="1" applyFont="1" applyBorder="1" applyAlignment="1">
      <alignment horizontal="center" vertical="center" wrapText="1"/>
    </xf>
    <xf numFmtId="0" fontId="18" fillId="0" borderId="29" xfId="0" applyFont="1" applyBorder="1">
      <alignment vertical="center" wrapText="1"/>
    </xf>
    <xf numFmtId="0" fontId="18" fillId="0" borderId="30" xfId="0" applyFont="1" applyBorder="1">
      <alignment vertical="center" wrapText="1"/>
    </xf>
    <xf numFmtId="14" fontId="17" fillId="0" borderId="31" xfId="0" applyNumberFormat="1" applyFont="1" applyBorder="1" applyAlignment="1">
      <alignment horizontal="center" vertical="center" wrapText="1"/>
    </xf>
    <xf numFmtId="0" fontId="20" fillId="0" borderId="31" xfId="0" applyFont="1" applyBorder="1" applyAlignment="1">
      <alignment horizontal="center" vertical="center" wrapText="1"/>
    </xf>
    <xf numFmtId="18" fontId="20" fillId="0" borderId="31" xfId="0" applyNumberFormat="1" applyFont="1" applyBorder="1">
      <alignment vertical="center" wrapText="1"/>
    </xf>
    <xf numFmtId="0" fontId="19" fillId="0" borderId="31" xfId="0" applyFont="1" applyBorder="1" applyAlignment="1">
      <alignment horizontal="left" vertical="center" wrapText="1"/>
    </xf>
    <xf numFmtId="0" fontId="20" fillId="0" borderId="31" xfId="0" applyFont="1" applyBorder="1">
      <alignment vertical="center" wrapText="1"/>
    </xf>
    <xf numFmtId="14" fontId="19" fillId="0" borderId="28" xfId="0" applyNumberFormat="1" applyFont="1" applyBorder="1" applyAlignment="1">
      <alignment horizontal="center" vertical="center" wrapText="1"/>
    </xf>
    <xf numFmtId="0" fontId="20" fillId="0" borderId="29" xfId="0" applyFont="1" applyBorder="1" applyAlignment="1">
      <alignment horizontal="center" vertical="center" wrapText="1"/>
    </xf>
    <xf numFmtId="18" fontId="20" fillId="0" borderId="29" xfId="0" applyNumberFormat="1" applyFont="1" applyBorder="1" applyAlignment="1">
      <alignment horizontal="center" vertical="center" wrapText="1"/>
    </xf>
    <xf numFmtId="0" fontId="20" fillId="0" borderId="29" xfId="0" applyFont="1" applyBorder="1">
      <alignment vertical="center" wrapText="1"/>
    </xf>
    <xf numFmtId="0" fontId="20" fillId="0" borderId="30" xfId="0" applyFont="1" applyBorder="1">
      <alignment vertical="center" wrapText="1"/>
    </xf>
    <xf numFmtId="14" fontId="19" fillId="9" borderId="19" xfId="0" applyNumberFormat="1" applyFont="1" applyFill="1" applyBorder="1" applyAlignment="1">
      <alignment horizontal="center" vertical="center" wrapText="1"/>
    </xf>
    <xf numFmtId="0" fontId="20" fillId="9" borderId="6" xfId="0" applyFont="1" applyFill="1" applyBorder="1" applyAlignment="1">
      <alignment horizontal="center" vertical="center" wrapText="1"/>
    </xf>
    <xf numFmtId="18" fontId="20" fillId="9" borderId="6" xfId="0" applyNumberFormat="1" applyFont="1" applyFill="1" applyBorder="1" applyAlignment="1">
      <alignment horizontal="center" vertical="center" wrapText="1"/>
    </xf>
    <xf numFmtId="0" fontId="20" fillId="9" borderId="6" xfId="0" applyFont="1" applyFill="1" applyBorder="1">
      <alignment vertical="center" wrapText="1"/>
    </xf>
    <xf numFmtId="0" fontId="20" fillId="9" borderId="20" xfId="0" applyFont="1" applyFill="1" applyBorder="1">
      <alignment vertical="center" wrapText="1"/>
    </xf>
    <xf numFmtId="14" fontId="17" fillId="0" borderId="32" xfId="0" applyNumberFormat="1" applyFont="1" applyBorder="1" applyAlignment="1">
      <alignment horizontal="center" vertical="center" wrapText="1"/>
    </xf>
    <xf numFmtId="0" fontId="19" fillId="0" borderId="33" xfId="0" applyFont="1" applyBorder="1" applyAlignment="1">
      <alignment horizontal="center" vertical="center" wrapText="1"/>
    </xf>
    <xf numFmtId="18" fontId="20" fillId="0" borderId="33" xfId="0" applyNumberFormat="1" applyFont="1" applyBorder="1" applyAlignment="1">
      <alignment horizontal="center" vertical="center" wrapText="1"/>
    </xf>
    <xf numFmtId="0" fontId="19" fillId="0" borderId="33" xfId="0" applyFont="1" applyBorder="1">
      <alignment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17" fillId="0" borderId="6" xfId="0" applyFont="1" applyBorder="1">
      <alignment vertical="center" wrapText="1"/>
    </xf>
    <xf numFmtId="0" fontId="18" fillId="0" borderId="20" xfId="0" applyFont="1" applyBorder="1" applyAlignment="1">
      <alignment horizontal="center" vertical="center" wrapText="1"/>
    </xf>
    <xf numFmtId="0" fontId="17" fillId="0" borderId="29" xfId="0" applyFont="1" applyBorder="1" applyAlignment="1">
      <alignment horizontal="center" vertical="center" wrapText="1"/>
    </xf>
    <xf numFmtId="0" fontId="18" fillId="0" borderId="30" xfId="0" applyFont="1" applyBorder="1" applyAlignment="1">
      <alignment horizontal="center" vertical="center" wrapText="1"/>
    </xf>
    <xf numFmtId="14" fontId="17" fillId="0" borderId="21" xfId="0" applyNumberFormat="1" applyFont="1" applyBorder="1" applyAlignment="1">
      <alignment horizontal="center" vertical="center" wrapText="1"/>
    </xf>
    <xf numFmtId="0" fontId="17" fillId="0" borderId="22" xfId="0" applyFont="1" applyBorder="1" applyAlignment="1">
      <alignment horizontal="center" vertical="center" wrapText="1"/>
    </xf>
    <xf numFmtId="18" fontId="18" fillId="0" borderId="22" xfId="0" applyNumberFormat="1" applyFont="1" applyBorder="1" applyAlignment="1">
      <alignment horizontal="center" vertical="center" wrapText="1"/>
    </xf>
    <xf numFmtId="0" fontId="18" fillId="0" borderId="22" xfId="0" applyFont="1" applyBorder="1">
      <alignment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7"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9" fillId="0" borderId="6" xfId="0" applyFont="1" applyBorder="1">
      <alignment vertical="center" wrapText="1"/>
    </xf>
    <xf numFmtId="0" fontId="20" fillId="0" borderId="20" xfId="0" applyFont="1" applyBorder="1" applyAlignment="1">
      <alignment horizontal="center" vertical="center" wrapText="1"/>
    </xf>
    <xf numFmtId="14" fontId="17" fillId="10" borderId="19" xfId="0" applyNumberFormat="1" applyFont="1" applyFill="1" applyBorder="1" applyAlignment="1">
      <alignment horizontal="center" vertical="center" wrapText="1"/>
    </xf>
    <xf numFmtId="0" fontId="17" fillId="10" borderId="6" xfId="0" applyFont="1" applyFill="1" applyBorder="1" applyAlignment="1">
      <alignment horizontal="center" vertical="center" wrapText="1"/>
    </xf>
    <xf numFmtId="18" fontId="18" fillId="10" borderId="6" xfId="0" applyNumberFormat="1" applyFont="1" applyFill="1" applyBorder="1" applyAlignment="1">
      <alignment horizontal="center" vertical="center" wrapText="1"/>
    </xf>
    <xf numFmtId="0" fontId="18" fillId="10" borderId="6" xfId="0" applyFont="1" applyFill="1" applyBorder="1">
      <alignment vertical="center" wrapText="1"/>
    </xf>
    <xf numFmtId="0" fontId="18" fillId="10" borderId="6" xfId="0" applyFont="1" applyFill="1" applyBorder="1" applyAlignment="1">
      <alignment horizontal="center" vertical="center" wrapText="1"/>
    </xf>
    <xf numFmtId="0" fontId="18" fillId="10" borderId="20" xfId="0" applyFont="1" applyFill="1" applyBorder="1">
      <alignment vertical="center" wrapText="1"/>
    </xf>
    <xf numFmtId="14" fontId="19" fillId="10" borderId="19" xfId="0" applyNumberFormat="1" applyFont="1" applyFill="1" applyBorder="1" applyAlignment="1">
      <alignment horizontal="center" vertical="center" wrapText="1"/>
    </xf>
    <xf numFmtId="0" fontId="19" fillId="10" borderId="6" xfId="0" applyFont="1" applyFill="1" applyBorder="1" applyAlignment="1">
      <alignment horizontal="center" vertical="center" wrapText="1"/>
    </xf>
    <xf numFmtId="18" fontId="20" fillId="10" borderId="6" xfId="0" applyNumberFormat="1" applyFont="1" applyFill="1" applyBorder="1">
      <alignment vertical="center" wrapText="1"/>
    </xf>
    <xf numFmtId="0" fontId="20" fillId="10" borderId="6" xfId="0" applyFont="1" applyFill="1" applyBorder="1">
      <alignment vertical="center" wrapText="1"/>
    </xf>
    <xf numFmtId="0" fontId="20" fillId="10" borderId="6" xfId="0" applyFont="1" applyFill="1" applyBorder="1" applyAlignment="1">
      <alignment horizontal="center" vertical="center" wrapText="1"/>
    </xf>
    <xf numFmtId="0" fontId="20" fillId="10" borderId="20" xfId="0" applyFont="1" applyFill="1" applyBorder="1">
      <alignment vertical="center" wrapText="1"/>
    </xf>
    <xf numFmtId="14" fontId="19" fillId="10" borderId="21" xfId="0" applyNumberFormat="1" applyFont="1" applyFill="1" applyBorder="1" applyAlignment="1">
      <alignment horizontal="center" vertical="center" wrapText="1"/>
    </xf>
    <xf numFmtId="0" fontId="20" fillId="10" borderId="22" xfId="0" applyFont="1" applyFill="1" applyBorder="1" applyAlignment="1">
      <alignment horizontal="center" vertical="center" wrapText="1"/>
    </xf>
    <xf numFmtId="18" fontId="20" fillId="10" borderId="22" xfId="0" applyNumberFormat="1" applyFont="1" applyFill="1" applyBorder="1" applyAlignment="1">
      <alignment horizontal="center" vertical="center" wrapText="1"/>
    </xf>
    <xf numFmtId="0" fontId="20" fillId="10" borderId="22" xfId="0" applyFont="1" applyFill="1" applyBorder="1">
      <alignment vertical="center" wrapText="1"/>
    </xf>
    <xf numFmtId="0" fontId="20" fillId="10" borderId="23" xfId="0" applyFont="1" applyFill="1" applyBorder="1">
      <alignment vertical="center" wrapText="1"/>
    </xf>
    <xf numFmtId="14" fontId="17" fillId="10" borderId="28" xfId="0" applyNumberFormat="1" applyFont="1" applyFill="1" applyBorder="1" applyAlignment="1">
      <alignment horizontal="center" vertical="center" wrapText="1"/>
    </xf>
    <xf numFmtId="0" fontId="20" fillId="10" borderId="29" xfId="0" applyFont="1" applyFill="1" applyBorder="1" applyAlignment="1">
      <alignment horizontal="center" vertical="center" wrapText="1"/>
    </xf>
    <xf numFmtId="18" fontId="20" fillId="10" borderId="29" xfId="0" applyNumberFormat="1" applyFont="1" applyFill="1" applyBorder="1" applyAlignment="1">
      <alignment horizontal="center" vertical="center" wrapText="1"/>
    </xf>
    <xf numFmtId="0" fontId="19" fillId="10" borderId="29" xfId="0" applyFont="1" applyFill="1" applyBorder="1" applyAlignment="1">
      <alignment horizontal="left" vertical="center" wrapText="1"/>
    </xf>
    <xf numFmtId="0" fontId="20" fillId="10" borderId="30" xfId="0" applyFont="1" applyFill="1" applyBorder="1">
      <alignment vertical="center" wrapText="1"/>
    </xf>
    <xf numFmtId="14" fontId="19" fillId="10" borderId="25" xfId="0" applyNumberFormat="1" applyFont="1" applyFill="1" applyBorder="1" applyAlignment="1">
      <alignment horizontal="center" vertical="center" wrapText="1"/>
    </xf>
    <xf numFmtId="0" fontId="20" fillId="10" borderId="26" xfId="0" applyFont="1" applyFill="1" applyBorder="1" applyAlignment="1">
      <alignment horizontal="center" vertical="center" wrapText="1"/>
    </xf>
    <xf numFmtId="18" fontId="20" fillId="10" borderId="26" xfId="0" applyNumberFormat="1" applyFont="1" applyFill="1" applyBorder="1">
      <alignment vertical="center" wrapText="1"/>
    </xf>
    <xf numFmtId="0" fontId="19" fillId="10" borderId="26" xfId="0" applyFont="1" applyFill="1" applyBorder="1">
      <alignment vertical="center" wrapText="1"/>
    </xf>
    <xf numFmtId="0" fontId="20" fillId="10" borderId="27" xfId="0" applyFont="1" applyFill="1" applyBorder="1">
      <alignment vertical="center" wrapText="1"/>
    </xf>
    <xf numFmtId="0" fontId="19" fillId="10" borderId="6" xfId="0" applyFont="1" applyFill="1" applyBorder="1">
      <alignment vertical="center" wrapText="1"/>
    </xf>
    <xf numFmtId="18" fontId="20" fillId="10" borderId="6" xfId="0" applyNumberFormat="1" applyFont="1" applyFill="1" applyBorder="1" applyAlignment="1">
      <alignment horizontal="center" vertical="center" wrapText="1"/>
    </xf>
    <xf numFmtId="0" fontId="19" fillId="10" borderId="29" xfId="0" applyFont="1" applyFill="1" applyBorder="1">
      <alignment vertical="center" wrapText="1"/>
    </xf>
    <xf numFmtId="0" fontId="20" fillId="10" borderId="30" xfId="0" applyFont="1" applyFill="1" applyBorder="1" applyAlignment="1">
      <alignment horizontal="center" vertical="center" wrapText="1"/>
    </xf>
    <xf numFmtId="0" fontId="20" fillId="10" borderId="20" xfId="0" applyFont="1" applyFill="1" applyBorder="1" applyAlignment="1">
      <alignment horizontal="center" vertical="center" wrapText="1"/>
    </xf>
    <xf numFmtId="0" fontId="18" fillId="10" borderId="20" xfId="0" applyFont="1" applyFill="1" applyBorder="1" applyAlignment="1">
      <alignment horizontal="center" vertical="center" wrapText="1"/>
    </xf>
    <xf numFmtId="14" fontId="17" fillId="10" borderId="21" xfId="0" applyNumberFormat="1" applyFont="1" applyFill="1" applyBorder="1" applyAlignment="1">
      <alignment horizontal="center" vertical="center" wrapText="1"/>
    </xf>
    <xf numFmtId="0" fontId="19" fillId="10" borderId="22" xfId="0" applyFont="1" applyFill="1" applyBorder="1">
      <alignment vertical="center" wrapText="1"/>
    </xf>
    <xf numFmtId="0" fontId="19" fillId="10" borderId="22" xfId="0" applyFont="1" applyFill="1" applyBorder="1" applyAlignment="1">
      <alignment horizontal="center" vertical="center" wrapText="1"/>
    </xf>
    <xf numFmtId="0" fontId="20" fillId="10" borderId="23" xfId="0" applyFont="1" applyFill="1" applyBorder="1" applyAlignment="1">
      <alignment horizontal="center" vertical="center" wrapText="1"/>
    </xf>
    <xf numFmtId="0" fontId="18" fillId="10" borderId="22" xfId="0" applyFont="1" applyFill="1" applyBorder="1" applyAlignment="1">
      <alignment horizontal="center" vertical="center" wrapText="1"/>
    </xf>
    <xf numFmtId="18" fontId="18" fillId="10" borderId="22" xfId="0" applyNumberFormat="1" applyFont="1" applyFill="1" applyBorder="1" applyAlignment="1">
      <alignment horizontal="center" vertical="center" wrapText="1"/>
    </xf>
    <xf numFmtId="0" fontId="17" fillId="10" borderId="22" xfId="0" applyFont="1" applyFill="1" applyBorder="1">
      <alignment vertical="center" wrapText="1"/>
    </xf>
    <xf numFmtId="0" fontId="18" fillId="10" borderId="23" xfId="0" applyFont="1" applyFill="1" applyBorder="1" applyAlignment="1">
      <alignment horizontal="center" vertical="center" wrapText="1"/>
    </xf>
    <xf numFmtId="18" fontId="20" fillId="0" borderId="0" xfId="0" applyNumberFormat="1" applyFont="1" applyAlignment="1">
      <alignment horizontal="center" vertical="center" wrapText="1"/>
    </xf>
    <xf numFmtId="0" fontId="0" fillId="11" borderId="0" xfId="0" applyFill="1">
      <alignment vertical="center" wrapText="1"/>
    </xf>
    <xf numFmtId="0" fontId="11" fillId="11" borderId="6" xfId="0" applyFont="1" applyFill="1" applyBorder="1">
      <alignment vertical="center" wrapText="1"/>
    </xf>
    <xf numFmtId="0" fontId="10" fillId="11" borderId="6" xfId="0" applyFont="1" applyFill="1" applyBorder="1">
      <alignment vertical="center" wrapText="1"/>
    </xf>
    <xf numFmtId="18" fontId="18" fillId="10" borderId="6" xfId="0" applyNumberFormat="1" applyFont="1" applyFill="1" applyBorder="1">
      <alignment vertical="center" wrapText="1"/>
    </xf>
    <xf numFmtId="14" fontId="19" fillId="0" borderId="16" xfId="0" applyNumberFormat="1" applyFont="1" applyBorder="1" applyAlignment="1">
      <alignment horizontal="center" vertical="center" wrapText="1"/>
    </xf>
    <xf numFmtId="0" fontId="19" fillId="0" borderId="17" xfId="0" applyFont="1" applyBorder="1" applyAlignment="1">
      <alignment horizontal="center" vertical="center" wrapText="1"/>
    </xf>
    <xf numFmtId="18" fontId="20" fillId="0" borderId="17" xfId="0" applyNumberFormat="1" applyFont="1" applyBorder="1" applyAlignment="1">
      <alignment horizontal="center" vertical="center" wrapText="1"/>
    </xf>
    <xf numFmtId="0" fontId="20" fillId="0" borderId="17" xfId="0" applyFont="1" applyBorder="1">
      <alignment vertical="center" wrapText="1"/>
    </xf>
    <xf numFmtId="0" fontId="20" fillId="0" borderId="17" xfId="0" applyFont="1" applyBorder="1" applyAlignment="1">
      <alignment horizontal="center" vertical="center" wrapText="1"/>
    </xf>
    <xf numFmtId="0" fontId="20" fillId="0" borderId="18" xfId="0" applyFont="1" applyBorder="1">
      <alignment vertical="center" wrapText="1"/>
    </xf>
    <xf numFmtId="0" fontId="17" fillId="10" borderId="29" xfId="0" applyFont="1" applyFill="1" applyBorder="1" applyAlignment="1">
      <alignment horizontal="center" vertical="center" wrapText="1"/>
    </xf>
    <xf numFmtId="18" fontId="18" fillId="10" borderId="29" xfId="0" applyNumberFormat="1" applyFont="1" applyFill="1" applyBorder="1" applyAlignment="1">
      <alignment horizontal="center" vertical="center" wrapText="1"/>
    </xf>
    <xf numFmtId="0" fontId="18" fillId="10" borderId="29" xfId="0" applyFont="1" applyFill="1" applyBorder="1">
      <alignment vertical="center" wrapText="1"/>
    </xf>
    <xf numFmtId="0" fontId="18" fillId="10" borderId="29" xfId="0" applyFont="1" applyFill="1" applyBorder="1" applyAlignment="1">
      <alignment horizontal="center" vertical="center" wrapText="1"/>
    </xf>
    <xf numFmtId="0" fontId="18" fillId="10" borderId="30" xfId="0" applyFont="1" applyFill="1" applyBorder="1">
      <alignment vertical="center" wrapText="1"/>
    </xf>
    <xf numFmtId="0" fontId="18" fillId="10" borderId="30" xfId="0" applyFont="1" applyFill="1" applyBorder="1" applyAlignment="1">
      <alignment horizontal="center" vertical="center" wrapText="1"/>
    </xf>
    <xf numFmtId="14" fontId="17" fillId="10" borderId="16" xfId="0" applyNumberFormat="1" applyFont="1" applyFill="1" applyBorder="1" applyAlignment="1">
      <alignment horizontal="center" vertical="center" wrapText="1"/>
    </xf>
    <xf numFmtId="0" fontId="18" fillId="10" borderId="17" xfId="0" applyFont="1" applyFill="1" applyBorder="1" applyAlignment="1">
      <alignment horizontal="center" vertical="center" wrapText="1"/>
    </xf>
    <xf numFmtId="18" fontId="18" fillId="10" borderId="17" xfId="0" applyNumberFormat="1" applyFont="1" applyFill="1" applyBorder="1" applyAlignment="1">
      <alignment horizontal="center" vertical="center" wrapText="1"/>
    </xf>
    <xf numFmtId="0" fontId="18" fillId="10" borderId="17" xfId="0" applyFont="1" applyFill="1" applyBorder="1">
      <alignment vertical="center" wrapText="1"/>
    </xf>
    <xf numFmtId="0" fontId="18" fillId="10" borderId="18" xfId="0" applyFont="1" applyFill="1" applyBorder="1" applyAlignment="1">
      <alignment horizontal="center" vertical="center" wrapText="1"/>
    </xf>
    <xf numFmtId="17" fontId="15" fillId="7" borderId="11" xfId="0" applyNumberFormat="1" applyFont="1" applyFill="1" applyBorder="1" applyAlignment="1">
      <alignment horizontal="center" vertical="center" wrapText="1"/>
    </xf>
    <xf numFmtId="17" fontId="15" fillId="7" borderId="12" xfId="0" applyNumberFormat="1" applyFont="1" applyFill="1" applyBorder="1" applyAlignment="1">
      <alignment horizontal="center" vertical="center" wrapText="1"/>
    </xf>
    <xf numFmtId="17" fontId="15" fillId="7" borderId="13" xfId="0" applyNumberFormat="1" applyFont="1" applyFill="1" applyBorder="1" applyAlignment="1">
      <alignment horizontal="center" vertical="center" wrapText="1"/>
    </xf>
    <xf numFmtId="0" fontId="7" fillId="0" borderId="0" xfId="2">
      <alignment horizontal="left" indent="1"/>
    </xf>
    <xf numFmtId="0" fontId="5" fillId="0" borderId="0" xfId="1" applyAlignment="1">
      <alignment horizontal="left" vertical="center"/>
    </xf>
    <xf numFmtId="0" fontId="6" fillId="0" borderId="7" xfId="12" applyBorder="1" applyAlignment="1">
      <alignment vertical="center" wrapText="1"/>
    </xf>
    <xf numFmtId="0" fontId="6" fillId="0" borderId="5" xfId="12" applyAlignment="1">
      <alignment vertical="center" wrapText="1"/>
    </xf>
  </cellXfs>
  <cellStyles count="15">
    <cellStyle name="Calendar_Day" xfId="13" xr:uid="{00000000-0005-0000-0000-000000000000}"/>
    <cellStyle name="Comma" xfId="6" builtinId="3" customBuiltin="1"/>
    <cellStyle name="Comma [0]" xfId="7" builtinId="6" customBuiltin="1"/>
    <cellStyle name="Currency" xfId="8" builtinId="4" customBuiltin="1"/>
    <cellStyle name="Currency [0]" xfId="9" builtinId="7" customBuiltin="1"/>
    <cellStyle name="Heading 1" xfId="2" builtinId="16" customBuiltin="1"/>
    <cellStyle name="Heading 2" xfId="3" builtinId="17" customBuiltin="1"/>
    <cellStyle name="Heading 3" xfId="4" builtinId="18" customBuiltin="1"/>
    <cellStyle name="Heading 4" xfId="5" builtinId="19" customBuiltin="1"/>
    <cellStyle name="Normal" xfId="0" builtinId="0" customBuiltin="1"/>
    <cellStyle name="Note" xfId="11" builtinId="10" customBuiltin="1"/>
    <cellStyle name="Notes" xfId="12" xr:uid="{00000000-0005-0000-0000-00000B000000}"/>
    <cellStyle name="Percent" xfId="10" builtinId="5" customBuiltin="1"/>
    <cellStyle name="Row_headings" xfId="14" xr:uid="{00000000-0005-0000-0000-00000D000000}"/>
    <cellStyle name="Title" xfId="1" builtinId="15" customBuiltin="1"/>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ne Month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Trebuchet MS">
      <a:majorFont>
        <a:latin typeface="Trebuchet MS" panose="020B0603020202020204"/>
        <a:ea typeface=""/>
        <a:cs typeface=""/>
        <a:font script="Jpan" typeface="HGｺﾞｼｯｸM"/>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EFA4D-45FF-4CD8-8042-3387641161F4}">
  <sheetPr>
    <tabColor theme="4"/>
    <pageSetUpPr fitToPage="1"/>
  </sheetPr>
  <dimension ref="A1:F123"/>
  <sheetViews>
    <sheetView tabSelected="1" workbookViewId="0">
      <selection sqref="A1:F1"/>
    </sheetView>
  </sheetViews>
  <sheetFormatPr defaultRowHeight="16.5" x14ac:dyDescent="0.3"/>
  <cols>
    <col min="1" max="2" width="19.625" style="28" customWidth="1"/>
    <col min="3" max="3" width="12.625" style="28" customWidth="1"/>
    <col min="4" max="4" width="56.625" style="28" customWidth="1"/>
    <col min="5" max="5" width="27.625" style="28" customWidth="1"/>
    <col min="6" max="6" width="29.625" style="28" customWidth="1"/>
  </cols>
  <sheetData>
    <row r="1" spans="1:6" ht="30.75" thickBot="1" x14ac:dyDescent="0.35">
      <c r="A1" s="178" t="s">
        <v>74</v>
      </c>
      <c r="B1" s="179"/>
      <c r="C1" s="179"/>
      <c r="D1" s="179"/>
      <c r="E1" s="179"/>
      <c r="F1" s="180"/>
    </row>
    <row r="2" spans="1:6" ht="18.75" thickBot="1" x14ac:dyDescent="0.35">
      <c r="A2" s="30" t="s">
        <v>75</v>
      </c>
      <c r="B2" s="30" t="s">
        <v>76</v>
      </c>
      <c r="C2" s="30" t="s">
        <v>77</v>
      </c>
      <c r="D2" s="30" t="s">
        <v>78</v>
      </c>
      <c r="E2" s="30" t="s">
        <v>79</v>
      </c>
      <c r="F2" s="31" t="s">
        <v>80</v>
      </c>
    </row>
    <row r="3" spans="1:6" ht="32.25" thickTop="1" x14ac:dyDescent="0.3">
      <c r="A3" s="32">
        <v>46029</v>
      </c>
      <c r="B3" s="33" t="s">
        <v>81</v>
      </c>
      <c r="C3" s="34">
        <v>0.54166666666666663</v>
      </c>
      <c r="D3" s="35" t="s">
        <v>82</v>
      </c>
      <c r="E3" s="36" t="s">
        <v>83</v>
      </c>
      <c r="F3" s="37" t="s">
        <v>84</v>
      </c>
    </row>
    <row r="4" spans="1:6" ht="31.5" x14ac:dyDescent="0.3">
      <c r="A4" s="38">
        <v>46035</v>
      </c>
      <c r="B4" s="39" t="s">
        <v>85</v>
      </c>
      <c r="C4" s="40">
        <v>0.54166666666666663</v>
      </c>
      <c r="D4" s="41" t="s">
        <v>86</v>
      </c>
      <c r="E4" s="42" t="s">
        <v>87</v>
      </c>
      <c r="F4" s="43" t="s">
        <v>84</v>
      </c>
    </row>
    <row r="5" spans="1:6" ht="31.5" x14ac:dyDescent="0.3">
      <c r="A5" s="38">
        <v>46036</v>
      </c>
      <c r="B5" s="39" t="s">
        <v>88</v>
      </c>
      <c r="C5" s="40">
        <v>0.54166666666666663</v>
      </c>
      <c r="D5" s="41" t="s">
        <v>89</v>
      </c>
      <c r="E5" s="42" t="s">
        <v>90</v>
      </c>
      <c r="F5" s="43" t="s">
        <v>84</v>
      </c>
    </row>
    <row r="6" spans="1:6" ht="29.25" customHeight="1" x14ac:dyDescent="0.3">
      <c r="A6" s="115">
        <v>46043</v>
      </c>
      <c r="B6" s="116" t="s">
        <v>209</v>
      </c>
      <c r="C6" s="160">
        <v>0.54166666666666663</v>
      </c>
      <c r="D6" s="118" t="s">
        <v>210</v>
      </c>
      <c r="E6" s="119" t="s">
        <v>211</v>
      </c>
      <c r="F6" s="120" t="s">
        <v>94</v>
      </c>
    </row>
    <row r="7" spans="1:6" ht="31.5" x14ac:dyDescent="0.3">
      <c r="A7" s="121">
        <v>46050</v>
      </c>
      <c r="B7" s="122" t="s">
        <v>91</v>
      </c>
      <c r="C7" s="123">
        <v>0.54166666666666663</v>
      </c>
      <c r="D7" s="124" t="s">
        <v>92</v>
      </c>
      <c r="E7" s="125" t="s">
        <v>93</v>
      </c>
      <c r="F7" s="126" t="s">
        <v>94</v>
      </c>
    </row>
    <row r="8" spans="1:6" ht="32.25" thickBot="1" x14ac:dyDescent="0.35">
      <c r="A8" s="44">
        <v>46050</v>
      </c>
      <c r="B8" s="45" t="s">
        <v>212</v>
      </c>
      <c r="C8" s="46">
        <v>0.54166666666666663</v>
      </c>
      <c r="D8" s="47" t="s">
        <v>213</v>
      </c>
      <c r="E8" s="48" t="s">
        <v>116</v>
      </c>
      <c r="F8" s="49" t="s">
        <v>214</v>
      </c>
    </row>
    <row r="9" spans="1:6" ht="18.75" thickBot="1" x14ac:dyDescent="0.35">
      <c r="A9" s="50"/>
      <c r="B9" s="50"/>
      <c r="C9" s="50"/>
      <c r="D9" s="50"/>
      <c r="E9" s="50"/>
      <c r="F9" s="50"/>
    </row>
    <row r="10" spans="1:6" ht="30.75" thickBot="1" x14ac:dyDescent="0.35">
      <c r="A10" s="178" t="s">
        <v>98</v>
      </c>
      <c r="B10" s="179"/>
      <c r="C10" s="179"/>
      <c r="D10" s="179"/>
      <c r="E10" s="179"/>
      <c r="F10" s="180"/>
    </row>
    <row r="11" spans="1:6" ht="18.75" thickBot="1" x14ac:dyDescent="0.35">
      <c r="A11" s="51" t="s">
        <v>75</v>
      </c>
      <c r="B11" s="51" t="s">
        <v>76</v>
      </c>
      <c r="C11" s="51" t="s">
        <v>77</v>
      </c>
      <c r="D11" s="51" t="s">
        <v>78</v>
      </c>
      <c r="E11" s="51" t="s">
        <v>79</v>
      </c>
      <c r="F11" s="52" t="s">
        <v>80</v>
      </c>
    </row>
    <row r="12" spans="1:6" ht="31.5" x14ac:dyDescent="0.3">
      <c r="A12" s="53">
        <v>46056</v>
      </c>
      <c r="B12" s="54" t="s">
        <v>95</v>
      </c>
      <c r="C12" s="55">
        <v>0.54166666666666663</v>
      </c>
      <c r="D12" s="56" t="s">
        <v>96</v>
      </c>
      <c r="E12" s="57" t="s">
        <v>97</v>
      </c>
      <c r="F12" s="58" t="s">
        <v>84</v>
      </c>
    </row>
    <row r="13" spans="1:6" ht="30.75" customHeight="1" x14ac:dyDescent="0.3">
      <c r="A13" s="161">
        <v>46058</v>
      </c>
      <c r="B13" s="162" t="s">
        <v>215</v>
      </c>
      <c r="C13" s="163">
        <v>0.54166666666666663</v>
      </c>
      <c r="D13" s="164" t="s">
        <v>216</v>
      </c>
      <c r="E13" s="165" t="s">
        <v>217</v>
      </c>
      <c r="F13" s="166" t="s">
        <v>84</v>
      </c>
    </row>
    <row r="14" spans="1:6" ht="31.5" x14ac:dyDescent="0.3">
      <c r="A14" s="32">
        <v>46063</v>
      </c>
      <c r="B14" s="33" t="s">
        <v>99</v>
      </c>
      <c r="C14" s="59">
        <v>0.54166666666666663</v>
      </c>
      <c r="D14" s="35" t="s">
        <v>100</v>
      </c>
      <c r="E14" s="36" t="s">
        <v>101</v>
      </c>
      <c r="F14" s="37" t="s">
        <v>84</v>
      </c>
    </row>
    <row r="15" spans="1:6" ht="31.5" x14ac:dyDescent="0.3">
      <c r="A15" s="38">
        <v>46064</v>
      </c>
      <c r="B15" s="39" t="s">
        <v>88</v>
      </c>
      <c r="C15" s="60">
        <v>0.54166666666666663</v>
      </c>
      <c r="D15" s="41" t="s">
        <v>89</v>
      </c>
      <c r="E15" s="42" t="s">
        <v>90</v>
      </c>
      <c r="F15" s="43" t="s">
        <v>84</v>
      </c>
    </row>
    <row r="16" spans="1:6" ht="31.5" x14ac:dyDescent="0.3">
      <c r="A16" s="115">
        <v>46065</v>
      </c>
      <c r="B16" s="116" t="s">
        <v>102</v>
      </c>
      <c r="C16" s="117">
        <v>0.54166666666666663</v>
      </c>
      <c r="D16" s="118" t="s">
        <v>103</v>
      </c>
      <c r="E16" s="119" t="s">
        <v>104</v>
      </c>
      <c r="F16" s="120" t="s">
        <v>94</v>
      </c>
    </row>
    <row r="17" spans="1:6" ht="31.5" x14ac:dyDescent="0.3">
      <c r="A17" s="38">
        <v>46069</v>
      </c>
      <c r="B17" s="39" t="s">
        <v>105</v>
      </c>
      <c r="C17" s="60">
        <v>0.54166666666666663</v>
      </c>
      <c r="D17" s="41" t="s">
        <v>106</v>
      </c>
      <c r="E17" s="42" t="s">
        <v>107</v>
      </c>
      <c r="F17" s="43" t="s">
        <v>84</v>
      </c>
    </row>
    <row r="18" spans="1:6" ht="31.5" x14ac:dyDescent="0.3">
      <c r="A18" s="38">
        <v>46071</v>
      </c>
      <c r="B18" s="39" t="s">
        <v>108</v>
      </c>
      <c r="C18" s="60">
        <v>0.54166666666666663</v>
      </c>
      <c r="D18" s="41" t="s">
        <v>109</v>
      </c>
      <c r="E18" s="42" t="s">
        <v>110</v>
      </c>
      <c r="F18" s="61" t="s">
        <v>84</v>
      </c>
    </row>
    <row r="19" spans="1:6" ht="31.5" x14ac:dyDescent="0.3">
      <c r="A19" s="38">
        <v>46077</v>
      </c>
      <c r="B19" s="39" t="s">
        <v>111</v>
      </c>
      <c r="C19" s="60">
        <v>0.54166666666666663</v>
      </c>
      <c r="D19" s="41" t="s">
        <v>112</v>
      </c>
      <c r="E19" s="42" t="s">
        <v>113</v>
      </c>
      <c r="F19" s="43" t="s">
        <v>84</v>
      </c>
    </row>
    <row r="20" spans="1:6" ht="27" customHeight="1" x14ac:dyDescent="0.3">
      <c r="A20" s="132">
        <v>46077</v>
      </c>
      <c r="B20" s="167" t="s">
        <v>218</v>
      </c>
      <c r="C20" s="168">
        <v>0.54166666666666663</v>
      </c>
      <c r="D20" s="169" t="s">
        <v>219</v>
      </c>
      <c r="E20" s="170" t="s">
        <v>220</v>
      </c>
      <c r="F20" s="171" t="s">
        <v>94</v>
      </c>
    </row>
    <row r="21" spans="1:6" ht="32.25" thickBot="1" x14ac:dyDescent="0.35">
      <c r="A21" s="127">
        <v>46079</v>
      </c>
      <c r="B21" s="128" t="s">
        <v>114</v>
      </c>
      <c r="C21" s="129">
        <v>0.54166666666666663</v>
      </c>
      <c r="D21" s="130" t="s">
        <v>115</v>
      </c>
      <c r="E21" s="128" t="s">
        <v>116</v>
      </c>
      <c r="F21" s="131" t="s">
        <v>94</v>
      </c>
    </row>
    <row r="22" spans="1:6" ht="17.25" thickBot="1" x14ac:dyDescent="0.35">
      <c r="A22" s="62"/>
      <c r="B22" s="63"/>
      <c r="C22" s="64"/>
      <c r="D22" s="65"/>
      <c r="E22" s="63"/>
      <c r="F22" s="66"/>
    </row>
    <row r="23" spans="1:6" ht="30.75" thickBot="1" x14ac:dyDescent="0.35">
      <c r="A23" s="178" t="s">
        <v>117</v>
      </c>
      <c r="B23" s="179"/>
      <c r="C23" s="179"/>
      <c r="D23" s="179"/>
      <c r="E23" s="179"/>
      <c r="F23" s="180"/>
    </row>
    <row r="24" spans="1:6" ht="18.75" thickBot="1" x14ac:dyDescent="0.35">
      <c r="A24" s="51" t="s">
        <v>75</v>
      </c>
      <c r="B24" s="51" t="s">
        <v>76</v>
      </c>
      <c r="C24" s="51" t="s">
        <v>77</v>
      </c>
      <c r="D24" s="51" t="s">
        <v>78</v>
      </c>
      <c r="E24" s="51" t="s">
        <v>79</v>
      </c>
      <c r="F24" s="52" t="s">
        <v>80</v>
      </c>
    </row>
    <row r="25" spans="1:6" ht="31.5" x14ac:dyDescent="0.3">
      <c r="A25" s="70">
        <v>46086</v>
      </c>
      <c r="B25" s="71" t="s">
        <v>118</v>
      </c>
      <c r="C25" s="72">
        <v>0.54166666666666663</v>
      </c>
      <c r="D25" s="73" t="s">
        <v>119</v>
      </c>
      <c r="E25" s="71" t="s">
        <v>120</v>
      </c>
      <c r="F25" s="74" t="s">
        <v>84</v>
      </c>
    </row>
    <row r="26" spans="1:6" ht="31.5" x14ac:dyDescent="0.3">
      <c r="A26" s="75">
        <v>46090</v>
      </c>
      <c r="B26" s="76" t="s">
        <v>121</v>
      </c>
      <c r="C26" s="77">
        <v>0.54166666666666663</v>
      </c>
      <c r="D26" s="78" t="s">
        <v>122</v>
      </c>
      <c r="E26" s="76" t="s">
        <v>83</v>
      </c>
      <c r="F26" s="79" t="s">
        <v>84</v>
      </c>
    </row>
    <row r="27" spans="1:6" ht="31.5" x14ac:dyDescent="0.3">
      <c r="A27" s="38">
        <v>46092</v>
      </c>
      <c r="B27" s="42" t="s">
        <v>123</v>
      </c>
      <c r="C27" s="60">
        <v>0.54166666666666663</v>
      </c>
      <c r="D27" s="41" t="s">
        <v>124</v>
      </c>
      <c r="E27" s="42" t="s">
        <v>125</v>
      </c>
      <c r="F27" s="43" t="s">
        <v>84</v>
      </c>
    </row>
    <row r="28" spans="1:6" ht="31.5" x14ac:dyDescent="0.3">
      <c r="A28" s="115">
        <v>46093</v>
      </c>
      <c r="B28" s="119" t="s">
        <v>126</v>
      </c>
      <c r="C28" s="117">
        <v>0.54166666666666663</v>
      </c>
      <c r="D28" s="118" t="s">
        <v>127</v>
      </c>
      <c r="E28" s="119" t="s">
        <v>128</v>
      </c>
      <c r="F28" s="120" t="s">
        <v>94</v>
      </c>
    </row>
    <row r="29" spans="1:6" ht="31.5" x14ac:dyDescent="0.3">
      <c r="A29" s="38">
        <v>46099</v>
      </c>
      <c r="B29" s="39" t="s">
        <v>88</v>
      </c>
      <c r="C29" s="60">
        <v>0.54166666666666663</v>
      </c>
      <c r="D29" s="41" t="s">
        <v>89</v>
      </c>
      <c r="E29" s="42" t="s">
        <v>90</v>
      </c>
      <c r="F29" s="43" t="s">
        <v>84</v>
      </c>
    </row>
    <row r="30" spans="1:6" ht="27.75" customHeight="1" x14ac:dyDescent="0.3">
      <c r="A30" s="132">
        <v>46100</v>
      </c>
      <c r="B30" s="167" t="s">
        <v>221</v>
      </c>
      <c r="C30" s="168">
        <v>0.54166666666666663</v>
      </c>
      <c r="D30" s="169" t="s">
        <v>222</v>
      </c>
      <c r="E30" s="170" t="s">
        <v>223</v>
      </c>
      <c r="F30" s="171" t="s">
        <v>94</v>
      </c>
    </row>
    <row r="31" spans="1:6" ht="31.5" x14ac:dyDescent="0.3">
      <c r="A31" s="75">
        <v>46105</v>
      </c>
      <c r="B31" s="76" t="s">
        <v>126</v>
      </c>
      <c r="C31" s="77">
        <v>0.54166666666666663</v>
      </c>
      <c r="D31" s="78" t="s">
        <v>127</v>
      </c>
      <c r="E31" s="76" t="s">
        <v>128</v>
      </c>
      <c r="F31" s="79" t="s">
        <v>84</v>
      </c>
    </row>
    <row r="32" spans="1:6" ht="32.25" thickBot="1" x14ac:dyDescent="0.35">
      <c r="A32" s="132">
        <v>46107</v>
      </c>
      <c r="B32" s="133" t="s">
        <v>129</v>
      </c>
      <c r="C32" s="134">
        <v>0.54166666666666663</v>
      </c>
      <c r="D32" s="135" t="s">
        <v>130</v>
      </c>
      <c r="E32" s="133" t="s">
        <v>131</v>
      </c>
      <c r="F32" s="136" t="s">
        <v>94</v>
      </c>
    </row>
    <row r="33" spans="1:6" ht="17.25" thickBot="1" x14ac:dyDescent="0.35">
      <c r="A33" s="80"/>
      <c r="B33" s="81"/>
      <c r="C33" s="82"/>
      <c r="D33" s="83"/>
      <c r="E33" s="81"/>
      <c r="F33" s="84"/>
    </row>
    <row r="34" spans="1:6" ht="30.75" thickBot="1" x14ac:dyDescent="0.35">
      <c r="A34" s="178" t="s">
        <v>132</v>
      </c>
      <c r="B34" s="179"/>
      <c r="C34" s="179"/>
      <c r="D34" s="179"/>
      <c r="E34" s="179"/>
      <c r="F34" s="180"/>
    </row>
    <row r="35" spans="1:6" ht="18.75" thickBot="1" x14ac:dyDescent="0.35">
      <c r="A35" s="51" t="s">
        <v>75</v>
      </c>
      <c r="B35" s="51" t="s">
        <v>76</v>
      </c>
      <c r="C35" s="51" t="s">
        <v>77</v>
      </c>
      <c r="D35" s="51" t="s">
        <v>78</v>
      </c>
      <c r="E35" s="51" t="s">
        <v>79</v>
      </c>
      <c r="F35" s="52" t="s">
        <v>80</v>
      </c>
    </row>
    <row r="36" spans="1:6" ht="31.5" x14ac:dyDescent="0.3">
      <c r="A36" s="137">
        <v>46114</v>
      </c>
      <c r="B36" s="138" t="s">
        <v>133</v>
      </c>
      <c r="C36" s="139">
        <v>0.54166666666666663</v>
      </c>
      <c r="D36" s="140" t="s">
        <v>134</v>
      </c>
      <c r="E36" s="138" t="s">
        <v>135</v>
      </c>
      <c r="F36" s="141" t="s">
        <v>94</v>
      </c>
    </row>
    <row r="37" spans="1:6" ht="31.5" x14ac:dyDescent="0.3">
      <c r="A37" s="38">
        <v>46119</v>
      </c>
      <c r="B37" s="39" t="s">
        <v>108</v>
      </c>
      <c r="C37" s="60">
        <v>0.54166666666666663</v>
      </c>
      <c r="D37" s="41" t="s">
        <v>109</v>
      </c>
      <c r="E37" s="42" t="s">
        <v>110</v>
      </c>
      <c r="F37" s="61" t="s">
        <v>84</v>
      </c>
    </row>
    <row r="38" spans="1:6" ht="31.5" x14ac:dyDescent="0.3">
      <c r="A38" s="38">
        <v>46120</v>
      </c>
      <c r="B38" s="39" t="s">
        <v>88</v>
      </c>
      <c r="C38" s="60">
        <v>0.54166666666666663</v>
      </c>
      <c r="D38" s="41" t="s">
        <v>89</v>
      </c>
      <c r="E38" s="42" t="s">
        <v>90</v>
      </c>
      <c r="F38" s="43" t="s">
        <v>84</v>
      </c>
    </row>
    <row r="39" spans="1:6" ht="31.5" x14ac:dyDescent="0.3">
      <c r="A39" s="115">
        <v>46121</v>
      </c>
      <c r="B39" s="116" t="s">
        <v>105</v>
      </c>
      <c r="C39" s="117">
        <v>0.54166666666666663</v>
      </c>
      <c r="D39" s="118" t="s">
        <v>106</v>
      </c>
      <c r="E39" s="119" t="s">
        <v>107</v>
      </c>
      <c r="F39" s="120" t="s">
        <v>94</v>
      </c>
    </row>
    <row r="40" spans="1:6" ht="31.5" x14ac:dyDescent="0.3">
      <c r="A40" s="85">
        <v>46126</v>
      </c>
      <c r="B40" s="86" t="s">
        <v>114</v>
      </c>
      <c r="C40" s="87">
        <v>0.54166666666666663</v>
      </c>
      <c r="D40" s="88" t="s">
        <v>115</v>
      </c>
      <c r="E40" s="86" t="s">
        <v>116</v>
      </c>
      <c r="F40" s="89" t="s">
        <v>84</v>
      </c>
    </row>
    <row r="41" spans="1:6" ht="31.5" x14ac:dyDescent="0.3">
      <c r="A41" s="90">
        <v>46140</v>
      </c>
      <c r="B41" s="91" t="s">
        <v>139</v>
      </c>
      <c r="C41" s="92">
        <v>0.54166666666666663</v>
      </c>
      <c r="D41" s="93" t="s">
        <v>140</v>
      </c>
      <c r="E41" s="91" t="s">
        <v>141</v>
      </c>
      <c r="F41" s="94" t="s">
        <v>142</v>
      </c>
    </row>
    <row r="42" spans="1:6" ht="31.5" x14ac:dyDescent="0.3">
      <c r="A42" s="121">
        <v>46141</v>
      </c>
      <c r="B42" s="125" t="s">
        <v>143</v>
      </c>
      <c r="C42" s="143">
        <v>0.58333333333333304</v>
      </c>
      <c r="D42" s="124" t="s">
        <v>144</v>
      </c>
      <c r="E42" s="125" t="s">
        <v>145</v>
      </c>
      <c r="F42" s="126" t="s">
        <v>94</v>
      </c>
    </row>
    <row r="43" spans="1:6" x14ac:dyDescent="0.3">
      <c r="A43" s="62"/>
      <c r="B43" s="63"/>
      <c r="C43" s="156"/>
      <c r="D43" s="66"/>
      <c r="E43" s="63"/>
      <c r="F43" s="66"/>
    </row>
    <row r="44" spans="1:6" x14ac:dyDescent="0.3">
      <c r="A44" s="62"/>
      <c r="B44" s="63"/>
      <c r="C44" s="156"/>
      <c r="D44" s="66"/>
      <c r="E44" s="63"/>
      <c r="F44" s="66"/>
    </row>
    <row r="45" spans="1:6" x14ac:dyDescent="0.3">
      <c r="A45" s="62"/>
      <c r="B45" s="63"/>
      <c r="C45" s="156"/>
      <c r="D45" s="66"/>
      <c r="E45" s="63"/>
      <c r="F45" s="66"/>
    </row>
    <row r="46" spans="1:6" x14ac:dyDescent="0.3">
      <c r="A46" s="62"/>
      <c r="B46" s="63"/>
      <c r="C46" s="156"/>
      <c r="D46" s="66"/>
      <c r="E46" s="63"/>
      <c r="F46" s="66"/>
    </row>
    <row r="47" spans="1:6" x14ac:dyDescent="0.3">
      <c r="A47" s="62"/>
      <c r="B47" s="63"/>
      <c r="C47" s="156"/>
      <c r="D47" s="66"/>
      <c r="E47" s="63"/>
      <c r="F47" s="66"/>
    </row>
    <row r="48" spans="1:6" x14ac:dyDescent="0.3">
      <c r="A48" s="62"/>
      <c r="B48" s="63"/>
      <c r="C48" s="156"/>
      <c r="D48" s="66"/>
      <c r="E48" s="63"/>
      <c r="F48" s="66"/>
    </row>
    <row r="49" spans="1:6" ht="17.25" thickBot="1" x14ac:dyDescent="0.35">
      <c r="B49" s="29"/>
    </row>
    <row r="50" spans="1:6" ht="30.75" thickBot="1" x14ac:dyDescent="0.35">
      <c r="A50" s="178" t="s">
        <v>146</v>
      </c>
      <c r="B50" s="179"/>
      <c r="C50" s="179"/>
      <c r="D50" s="179"/>
      <c r="E50" s="179"/>
      <c r="F50" s="180"/>
    </row>
    <row r="51" spans="1:6" ht="18.75" thickBot="1" x14ac:dyDescent="0.35">
      <c r="A51" s="51" t="s">
        <v>75</v>
      </c>
      <c r="B51" s="51" t="s">
        <v>76</v>
      </c>
      <c r="C51" s="51" t="s">
        <v>77</v>
      </c>
      <c r="D51" s="51" t="s">
        <v>78</v>
      </c>
      <c r="E51" s="51" t="s">
        <v>79</v>
      </c>
      <c r="F51" s="52" t="s">
        <v>80</v>
      </c>
    </row>
    <row r="52" spans="1:6" ht="31.5" x14ac:dyDescent="0.3">
      <c r="A52" s="95">
        <v>46147</v>
      </c>
      <c r="B52" s="96" t="s">
        <v>224</v>
      </c>
      <c r="C52" s="97">
        <v>0.54166666666666663</v>
      </c>
      <c r="D52" s="98" t="s">
        <v>147</v>
      </c>
      <c r="E52" s="99" t="s">
        <v>148</v>
      </c>
      <c r="F52" s="100" t="s">
        <v>84</v>
      </c>
    </row>
    <row r="53" spans="1:6" ht="31.5" x14ac:dyDescent="0.3">
      <c r="A53" s="132">
        <v>46148</v>
      </c>
      <c r="B53" s="133" t="s">
        <v>149</v>
      </c>
      <c r="C53" s="134">
        <v>0.54166666666666663</v>
      </c>
      <c r="D53" s="144" t="s">
        <v>150</v>
      </c>
      <c r="E53" s="133" t="s">
        <v>151</v>
      </c>
      <c r="F53" s="145" t="s">
        <v>94</v>
      </c>
    </row>
    <row r="54" spans="1:6" ht="31.5" x14ac:dyDescent="0.3">
      <c r="A54" s="38">
        <v>46149</v>
      </c>
      <c r="B54" s="42" t="s">
        <v>152</v>
      </c>
      <c r="C54" s="60">
        <v>0.54166666666666663</v>
      </c>
      <c r="D54" s="101" t="s">
        <v>153</v>
      </c>
      <c r="E54" s="42" t="s">
        <v>154</v>
      </c>
      <c r="F54" s="102" t="s">
        <v>84</v>
      </c>
    </row>
    <row r="55" spans="1:6" ht="31.5" x14ac:dyDescent="0.3">
      <c r="A55" s="75">
        <v>46155</v>
      </c>
      <c r="B55" s="103" t="s">
        <v>88</v>
      </c>
      <c r="C55" s="77">
        <v>0.54166666666666663</v>
      </c>
      <c r="D55" s="78" t="s">
        <v>89</v>
      </c>
      <c r="E55" s="76" t="s">
        <v>90</v>
      </c>
      <c r="F55" s="104" t="s">
        <v>84</v>
      </c>
    </row>
    <row r="56" spans="1:6" ht="31.5" x14ac:dyDescent="0.3">
      <c r="A56" s="115">
        <v>46155</v>
      </c>
      <c r="B56" s="125" t="s">
        <v>155</v>
      </c>
      <c r="C56" s="143">
        <v>0.54166666666666663</v>
      </c>
      <c r="D56" s="142" t="s">
        <v>156</v>
      </c>
      <c r="E56" s="125" t="s">
        <v>157</v>
      </c>
      <c r="F56" s="146" t="s">
        <v>94</v>
      </c>
    </row>
    <row r="57" spans="1:6" ht="31.5" x14ac:dyDescent="0.3">
      <c r="A57" s="75">
        <v>46161</v>
      </c>
      <c r="B57" s="76" t="s">
        <v>126</v>
      </c>
      <c r="C57" s="77">
        <v>0.54166666666666663</v>
      </c>
      <c r="D57" s="78" t="s">
        <v>127</v>
      </c>
      <c r="E57" s="76" t="s">
        <v>128</v>
      </c>
      <c r="F57" s="104" t="s">
        <v>84</v>
      </c>
    </row>
    <row r="58" spans="1:6" ht="31.5" x14ac:dyDescent="0.3">
      <c r="A58" s="115">
        <v>46162</v>
      </c>
      <c r="B58" s="125" t="s">
        <v>158</v>
      </c>
      <c r="C58" s="143">
        <v>0.54166666666666663</v>
      </c>
      <c r="D58" s="142" t="s">
        <v>159</v>
      </c>
      <c r="E58" s="125" t="s">
        <v>160</v>
      </c>
      <c r="F58" s="146" t="s">
        <v>94</v>
      </c>
    </row>
    <row r="59" spans="1:6" ht="32.25" thickBot="1" x14ac:dyDescent="0.35">
      <c r="A59" s="105">
        <v>46163</v>
      </c>
      <c r="B59" s="106" t="s">
        <v>161</v>
      </c>
      <c r="C59" s="107">
        <v>0.54166666666666663</v>
      </c>
      <c r="D59" s="108" t="s">
        <v>162</v>
      </c>
      <c r="E59" s="109" t="s">
        <v>163</v>
      </c>
      <c r="F59" s="110" t="s">
        <v>84</v>
      </c>
    </row>
    <row r="60" spans="1:6" ht="17.25" thickBot="1" x14ac:dyDescent="0.35">
      <c r="B60" s="29"/>
    </row>
    <row r="61" spans="1:6" ht="30.75" thickBot="1" x14ac:dyDescent="0.35">
      <c r="A61" s="178" t="s">
        <v>164</v>
      </c>
      <c r="B61" s="179"/>
      <c r="C61" s="179"/>
      <c r="D61" s="179"/>
      <c r="E61" s="179"/>
      <c r="F61" s="180"/>
    </row>
    <row r="62" spans="1:6" ht="18.75" thickBot="1" x14ac:dyDescent="0.35">
      <c r="A62" s="51" t="s">
        <v>75</v>
      </c>
      <c r="B62" s="51" t="s">
        <v>76</v>
      </c>
      <c r="C62" s="51" t="s">
        <v>77</v>
      </c>
      <c r="D62" s="51" t="s">
        <v>78</v>
      </c>
      <c r="E62" s="51" t="s">
        <v>79</v>
      </c>
      <c r="F62" s="52" t="s">
        <v>80</v>
      </c>
    </row>
    <row r="63" spans="1:6" ht="31.5" x14ac:dyDescent="0.3">
      <c r="A63" s="70">
        <v>46183</v>
      </c>
      <c r="B63" s="111" t="s">
        <v>88</v>
      </c>
      <c r="C63" s="72">
        <v>0.54166666666666663</v>
      </c>
      <c r="D63" s="73" t="s">
        <v>89</v>
      </c>
      <c r="E63" s="71" t="s">
        <v>90</v>
      </c>
      <c r="F63" s="112" t="s">
        <v>84</v>
      </c>
    </row>
    <row r="64" spans="1:6" ht="31.5" x14ac:dyDescent="0.3">
      <c r="A64" s="38">
        <v>46190</v>
      </c>
      <c r="B64" s="39" t="s">
        <v>165</v>
      </c>
      <c r="C64" s="60">
        <v>0.54166666666666663</v>
      </c>
      <c r="D64" s="101" t="s">
        <v>166</v>
      </c>
      <c r="E64" s="42" t="s">
        <v>167</v>
      </c>
      <c r="F64" s="102" t="s">
        <v>84</v>
      </c>
    </row>
    <row r="65" spans="1:6" ht="31.5" x14ac:dyDescent="0.3">
      <c r="A65" s="115">
        <v>46191</v>
      </c>
      <c r="B65" s="119" t="s">
        <v>121</v>
      </c>
      <c r="C65" s="117">
        <v>0.54166666666666663</v>
      </c>
      <c r="D65" s="118" t="s">
        <v>122</v>
      </c>
      <c r="E65" s="119" t="s">
        <v>83</v>
      </c>
      <c r="F65" s="147" t="s">
        <v>94</v>
      </c>
    </row>
    <row r="66" spans="1:6" ht="31.5" x14ac:dyDescent="0.3">
      <c r="A66" s="38">
        <v>46196</v>
      </c>
      <c r="B66" s="39" t="s">
        <v>168</v>
      </c>
      <c r="C66" s="60">
        <v>0.54166666666666663</v>
      </c>
      <c r="D66" s="101" t="s">
        <v>169</v>
      </c>
      <c r="E66" s="42" t="s">
        <v>170</v>
      </c>
      <c r="F66" s="102" t="s">
        <v>84</v>
      </c>
    </row>
    <row r="67" spans="1:6" ht="32.25" thickBot="1" x14ac:dyDescent="0.35">
      <c r="A67" s="148">
        <v>46198</v>
      </c>
      <c r="B67" s="128" t="s">
        <v>171</v>
      </c>
      <c r="C67" s="129">
        <v>0.54166666666666663</v>
      </c>
      <c r="D67" s="149" t="s">
        <v>172</v>
      </c>
      <c r="E67" s="128" t="s">
        <v>173</v>
      </c>
      <c r="F67" s="131" t="s">
        <v>94</v>
      </c>
    </row>
    <row r="68" spans="1:6" ht="17.25" thickBot="1" x14ac:dyDescent="0.35">
      <c r="B68" s="29"/>
    </row>
    <row r="69" spans="1:6" ht="30.75" thickBot="1" x14ac:dyDescent="0.35">
      <c r="A69" s="178" t="s">
        <v>174</v>
      </c>
      <c r="B69" s="179"/>
      <c r="C69" s="179"/>
      <c r="D69" s="179"/>
      <c r="E69" s="179"/>
      <c r="F69" s="180"/>
    </row>
    <row r="70" spans="1:6" ht="18.75" thickBot="1" x14ac:dyDescent="0.35">
      <c r="A70" s="51" t="s">
        <v>75</v>
      </c>
      <c r="B70" s="51" t="s">
        <v>76</v>
      </c>
      <c r="C70" s="51" t="s">
        <v>77</v>
      </c>
      <c r="D70" s="51" t="s">
        <v>78</v>
      </c>
      <c r="E70" s="51" t="s">
        <v>79</v>
      </c>
      <c r="F70" s="52" t="s">
        <v>80</v>
      </c>
    </row>
    <row r="71" spans="1:6" ht="31.5" x14ac:dyDescent="0.3">
      <c r="A71" s="70">
        <v>46209</v>
      </c>
      <c r="B71" s="71" t="s">
        <v>121</v>
      </c>
      <c r="C71" s="72">
        <v>0.54166666666666663</v>
      </c>
      <c r="D71" s="73" t="s">
        <v>122</v>
      </c>
      <c r="E71" s="71" t="s">
        <v>83</v>
      </c>
      <c r="F71" s="112" t="s">
        <v>84</v>
      </c>
    </row>
    <row r="72" spans="1:6" ht="31.5" x14ac:dyDescent="0.3">
      <c r="A72" s="38">
        <v>46211</v>
      </c>
      <c r="B72" s="39" t="s">
        <v>88</v>
      </c>
      <c r="C72" s="60">
        <v>0.54166666666666663</v>
      </c>
      <c r="D72" s="41" t="s">
        <v>89</v>
      </c>
      <c r="E72" s="42" t="s">
        <v>90</v>
      </c>
      <c r="F72" s="102" t="s">
        <v>84</v>
      </c>
    </row>
    <row r="73" spans="1:6" ht="31.5" x14ac:dyDescent="0.3">
      <c r="A73" s="38">
        <v>46219</v>
      </c>
      <c r="B73" s="42" t="s">
        <v>175</v>
      </c>
      <c r="C73" s="60">
        <v>0.54166666666666663</v>
      </c>
      <c r="D73" s="41" t="s">
        <v>176</v>
      </c>
      <c r="E73" s="42" t="s">
        <v>177</v>
      </c>
      <c r="F73" s="102" t="s">
        <v>84</v>
      </c>
    </row>
    <row r="74" spans="1:6" ht="31.5" x14ac:dyDescent="0.3">
      <c r="A74" s="38">
        <v>46223</v>
      </c>
      <c r="B74" s="42" t="s">
        <v>178</v>
      </c>
      <c r="C74" s="60">
        <v>0.54166666666666663</v>
      </c>
      <c r="D74" s="41" t="s">
        <v>179</v>
      </c>
      <c r="E74" s="42" t="s">
        <v>180</v>
      </c>
      <c r="F74" s="102" t="s">
        <v>84</v>
      </c>
    </row>
    <row r="75" spans="1:6" ht="32.25" thickBot="1" x14ac:dyDescent="0.35">
      <c r="A75" s="105">
        <v>46232</v>
      </c>
      <c r="B75" s="48" t="s">
        <v>181</v>
      </c>
      <c r="C75" s="107">
        <v>0.54166666666666663</v>
      </c>
      <c r="D75" s="108" t="s">
        <v>182</v>
      </c>
      <c r="E75" s="109" t="s">
        <v>183</v>
      </c>
      <c r="F75" s="110" t="s">
        <v>84</v>
      </c>
    </row>
    <row r="76" spans="1:6" ht="17.25" thickBot="1" x14ac:dyDescent="0.35">
      <c r="B76" s="29"/>
    </row>
    <row r="77" spans="1:6" ht="30.75" thickBot="1" x14ac:dyDescent="0.35">
      <c r="A77" s="178" t="s">
        <v>184</v>
      </c>
      <c r="B77" s="179"/>
      <c r="C77" s="179"/>
      <c r="D77" s="179"/>
      <c r="E77" s="179"/>
      <c r="F77" s="180"/>
    </row>
    <row r="78" spans="1:6" ht="18.75" thickBot="1" x14ac:dyDescent="0.35">
      <c r="A78" s="51" t="s">
        <v>75</v>
      </c>
      <c r="B78" s="51" t="s">
        <v>76</v>
      </c>
      <c r="C78" s="51" t="s">
        <v>77</v>
      </c>
      <c r="D78" s="51" t="s">
        <v>78</v>
      </c>
      <c r="E78" s="51" t="s">
        <v>79</v>
      </c>
      <c r="F78" s="52" t="s">
        <v>80</v>
      </c>
    </row>
    <row r="79" spans="1:6" ht="31.5" x14ac:dyDescent="0.3">
      <c r="A79" s="38">
        <v>46245</v>
      </c>
      <c r="B79" s="39" t="s">
        <v>105</v>
      </c>
      <c r="C79" s="60">
        <v>0.54166666666666663</v>
      </c>
      <c r="D79" s="41" t="s">
        <v>106</v>
      </c>
      <c r="E79" s="42" t="s">
        <v>107</v>
      </c>
      <c r="F79" s="102" t="s">
        <v>84</v>
      </c>
    </row>
    <row r="80" spans="1:6" ht="31.5" x14ac:dyDescent="0.3">
      <c r="A80" s="38">
        <v>46246</v>
      </c>
      <c r="B80" s="39" t="s">
        <v>88</v>
      </c>
      <c r="C80" s="60">
        <v>0.54166666666666663</v>
      </c>
      <c r="D80" s="41" t="s">
        <v>89</v>
      </c>
      <c r="E80" s="42" t="s">
        <v>90</v>
      </c>
      <c r="F80" s="102" t="s">
        <v>84</v>
      </c>
    </row>
    <row r="81" spans="1:6" ht="32.25" customHeight="1" x14ac:dyDescent="0.3">
      <c r="A81" s="115">
        <v>46246</v>
      </c>
      <c r="B81" s="116" t="s">
        <v>225</v>
      </c>
      <c r="C81" s="117">
        <v>0.54166666666666663</v>
      </c>
      <c r="D81" s="118" t="s">
        <v>226</v>
      </c>
      <c r="E81" s="119" t="s">
        <v>227</v>
      </c>
      <c r="F81" s="147" t="s">
        <v>94</v>
      </c>
    </row>
    <row r="82" spans="1:6" ht="31.5" x14ac:dyDescent="0.3">
      <c r="A82" s="38">
        <v>46246</v>
      </c>
      <c r="B82" s="54" t="s">
        <v>136</v>
      </c>
      <c r="C82" s="55">
        <v>0.54166666666666663</v>
      </c>
      <c r="D82" s="113" t="s">
        <v>137</v>
      </c>
      <c r="E82" s="57" t="s">
        <v>138</v>
      </c>
      <c r="F82" s="114" t="s">
        <v>84</v>
      </c>
    </row>
    <row r="83" spans="1:6" ht="31.5" x14ac:dyDescent="0.3">
      <c r="A83" s="115">
        <v>46253</v>
      </c>
      <c r="B83" s="116" t="s">
        <v>88</v>
      </c>
      <c r="C83" s="117">
        <v>0.54166666666666663</v>
      </c>
      <c r="D83" s="118" t="s">
        <v>89</v>
      </c>
      <c r="E83" s="119" t="s">
        <v>90</v>
      </c>
      <c r="F83" s="147" t="s">
        <v>94</v>
      </c>
    </row>
    <row r="84" spans="1:6" ht="31.5" x14ac:dyDescent="0.3">
      <c r="A84" s="53">
        <v>46254</v>
      </c>
      <c r="B84" s="54" t="s">
        <v>95</v>
      </c>
      <c r="C84" s="55">
        <v>0.54166666666666663</v>
      </c>
      <c r="D84" s="56" t="s">
        <v>96</v>
      </c>
      <c r="E84" s="57" t="s">
        <v>97</v>
      </c>
      <c r="F84" s="114" t="s">
        <v>84</v>
      </c>
    </row>
    <row r="85" spans="1:6" ht="32.25" thickBot="1" x14ac:dyDescent="0.35">
      <c r="A85" s="127">
        <v>46260</v>
      </c>
      <c r="B85" s="128" t="s">
        <v>114</v>
      </c>
      <c r="C85" s="129">
        <v>0.54166666666666663</v>
      </c>
      <c r="D85" s="130" t="s">
        <v>115</v>
      </c>
      <c r="E85" s="128" t="s">
        <v>116</v>
      </c>
      <c r="F85" s="131" t="s">
        <v>94</v>
      </c>
    </row>
    <row r="86" spans="1:6" ht="17.25" thickBot="1" x14ac:dyDescent="0.35">
      <c r="B86" s="29"/>
    </row>
    <row r="87" spans="1:6" ht="30.75" thickBot="1" x14ac:dyDescent="0.35">
      <c r="A87" s="178" t="s">
        <v>185</v>
      </c>
      <c r="B87" s="179"/>
      <c r="C87" s="179"/>
      <c r="D87" s="179"/>
      <c r="E87" s="179"/>
      <c r="F87" s="180"/>
    </row>
    <row r="88" spans="1:6" ht="18.75" thickBot="1" x14ac:dyDescent="0.35">
      <c r="A88" s="51" t="s">
        <v>75</v>
      </c>
      <c r="B88" s="51" t="s">
        <v>76</v>
      </c>
      <c r="C88" s="51" t="s">
        <v>77</v>
      </c>
      <c r="D88" s="51" t="s">
        <v>78</v>
      </c>
      <c r="E88" s="51" t="s">
        <v>79</v>
      </c>
      <c r="F88" s="52" t="s">
        <v>80</v>
      </c>
    </row>
    <row r="89" spans="1:6" ht="31.5" x14ac:dyDescent="0.3">
      <c r="A89" s="75">
        <v>46268</v>
      </c>
      <c r="B89" s="76" t="s">
        <v>126</v>
      </c>
      <c r="C89" s="77">
        <v>0.54166666666666663</v>
      </c>
      <c r="D89" s="78" t="s">
        <v>127</v>
      </c>
      <c r="E89" s="76" t="s">
        <v>128</v>
      </c>
      <c r="F89" s="104" t="s">
        <v>84</v>
      </c>
    </row>
    <row r="90" spans="1:6" ht="31.5" x14ac:dyDescent="0.3">
      <c r="A90" s="38">
        <v>46274</v>
      </c>
      <c r="B90" s="39" t="s">
        <v>88</v>
      </c>
      <c r="C90" s="60">
        <v>0.54166666666666663</v>
      </c>
      <c r="D90" s="41" t="s">
        <v>89</v>
      </c>
      <c r="E90" s="42" t="s">
        <v>90</v>
      </c>
      <c r="F90" s="102" t="s">
        <v>84</v>
      </c>
    </row>
    <row r="91" spans="1:6" ht="30.75" customHeight="1" x14ac:dyDescent="0.3">
      <c r="A91" s="115">
        <v>46275</v>
      </c>
      <c r="B91" s="116" t="s">
        <v>228</v>
      </c>
      <c r="C91" s="117">
        <v>0.54166666666666663</v>
      </c>
      <c r="D91" s="118" t="s">
        <v>229</v>
      </c>
      <c r="E91" s="119" t="s">
        <v>232</v>
      </c>
      <c r="F91" s="147" t="s">
        <v>94</v>
      </c>
    </row>
    <row r="92" spans="1:6" ht="31.5" x14ac:dyDescent="0.3">
      <c r="A92" s="115">
        <v>46276</v>
      </c>
      <c r="B92" s="119" t="s">
        <v>178</v>
      </c>
      <c r="C92" s="117">
        <v>0.54166666666666663</v>
      </c>
      <c r="D92" s="118" t="s">
        <v>179</v>
      </c>
      <c r="E92" s="119" t="s">
        <v>180</v>
      </c>
      <c r="F92" s="147" t="s">
        <v>94</v>
      </c>
    </row>
    <row r="93" spans="1:6" ht="28.5" customHeight="1" x14ac:dyDescent="0.3">
      <c r="A93" s="132">
        <v>46281</v>
      </c>
      <c r="B93" s="119" t="s">
        <v>230</v>
      </c>
      <c r="C93" s="117">
        <v>0.54166666666666663</v>
      </c>
      <c r="D93" s="118" t="s">
        <v>231</v>
      </c>
      <c r="E93" s="119" t="s">
        <v>233</v>
      </c>
      <c r="F93" s="147" t="s">
        <v>94</v>
      </c>
    </row>
    <row r="94" spans="1:6" ht="32.25" thickBot="1" x14ac:dyDescent="0.35">
      <c r="A94" s="105">
        <v>46289</v>
      </c>
      <c r="B94" s="39" t="s">
        <v>168</v>
      </c>
      <c r="C94" s="60">
        <v>0.54166666666666663</v>
      </c>
      <c r="D94" s="101" t="s">
        <v>169</v>
      </c>
      <c r="E94" s="42" t="s">
        <v>170</v>
      </c>
      <c r="F94" s="102" t="s">
        <v>84</v>
      </c>
    </row>
    <row r="95" spans="1:6" ht="17.25" thickBot="1" x14ac:dyDescent="0.35">
      <c r="B95" s="29"/>
    </row>
    <row r="96" spans="1:6" ht="30.75" thickBot="1" x14ac:dyDescent="0.35">
      <c r="A96" s="178" t="s">
        <v>186</v>
      </c>
      <c r="B96" s="179"/>
      <c r="C96" s="179"/>
      <c r="D96" s="179"/>
      <c r="E96" s="179"/>
      <c r="F96" s="180"/>
    </row>
    <row r="97" spans="1:6" ht="18.75" thickBot="1" x14ac:dyDescent="0.35">
      <c r="A97" s="51" t="s">
        <v>75</v>
      </c>
      <c r="B97" s="51" t="s">
        <v>76</v>
      </c>
      <c r="C97" s="51" t="s">
        <v>77</v>
      </c>
      <c r="D97" s="51" t="s">
        <v>78</v>
      </c>
      <c r="E97" s="51" t="s">
        <v>79</v>
      </c>
      <c r="F97" s="52" t="s">
        <v>80</v>
      </c>
    </row>
    <row r="98" spans="1:6" ht="31.5" x14ac:dyDescent="0.3">
      <c r="A98" s="38">
        <v>46301</v>
      </c>
      <c r="B98" s="39" t="s">
        <v>187</v>
      </c>
      <c r="C98" s="60">
        <v>0.54166666666666663</v>
      </c>
      <c r="D98" s="41" t="s">
        <v>188</v>
      </c>
      <c r="E98" s="42" t="s">
        <v>189</v>
      </c>
      <c r="F98" s="102" t="s">
        <v>84</v>
      </c>
    </row>
    <row r="99" spans="1:6" ht="31.5" x14ac:dyDescent="0.3">
      <c r="A99" s="115">
        <v>46303</v>
      </c>
      <c r="B99" s="116" t="s">
        <v>190</v>
      </c>
      <c r="C99" s="117">
        <v>0.54166666666666663</v>
      </c>
      <c r="D99" s="118" t="s">
        <v>191</v>
      </c>
      <c r="E99" s="119" t="s">
        <v>135</v>
      </c>
      <c r="F99" s="147" t="s">
        <v>94</v>
      </c>
    </row>
    <row r="100" spans="1:6" ht="27" customHeight="1" x14ac:dyDescent="0.3">
      <c r="A100" s="115">
        <v>46303</v>
      </c>
      <c r="B100" s="116" t="s">
        <v>234</v>
      </c>
      <c r="C100" s="117">
        <v>0.54166666666666663</v>
      </c>
      <c r="D100" s="118" t="s">
        <v>236</v>
      </c>
      <c r="E100" s="119" t="s">
        <v>237</v>
      </c>
      <c r="F100" s="147" t="s">
        <v>94</v>
      </c>
    </row>
    <row r="101" spans="1:6" ht="31.5" x14ac:dyDescent="0.3">
      <c r="A101" s="38">
        <v>46309</v>
      </c>
      <c r="B101" s="39" t="s">
        <v>88</v>
      </c>
      <c r="C101" s="60">
        <v>0.54166666666666663</v>
      </c>
      <c r="D101" s="41" t="s">
        <v>89</v>
      </c>
      <c r="E101" s="42" t="s">
        <v>90</v>
      </c>
      <c r="F101" s="102" t="s">
        <v>84</v>
      </c>
    </row>
    <row r="102" spans="1:6" ht="31.5" x14ac:dyDescent="0.3">
      <c r="A102" s="38">
        <v>46309</v>
      </c>
      <c r="B102" s="39" t="s">
        <v>165</v>
      </c>
      <c r="C102" s="60">
        <v>0.54166666666666663</v>
      </c>
      <c r="D102" s="101" t="s">
        <v>166</v>
      </c>
      <c r="E102" s="42" t="s">
        <v>167</v>
      </c>
      <c r="F102" s="102" t="s">
        <v>84</v>
      </c>
    </row>
    <row r="103" spans="1:6" ht="31.5" customHeight="1" x14ac:dyDescent="0.3">
      <c r="A103" s="132">
        <v>46317</v>
      </c>
      <c r="B103" s="167" t="s">
        <v>235</v>
      </c>
      <c r="C103" s="168">
        <v>0.54166666666666663</v>
      </c>
      <c r="D103" s="169" t="s">
        <v>238</v>
      </c>
      <c r="E103" s="170" t="s">
        <v>239</v>
      </c>
      <c r="F103" s="172" t="s">
        <v>94</v>
      </c>
    </row>
    <row r="104" spans="1:6" ht="31.5" customHeight="1" x14ac:dyDescent="0.3">
      <c r="A104" s="132">
        <v>46323</v>
      </c>
      <c r="B104" s="167" t="s">
        <v>240</v>
      </c>
      <c r="C104" s="168">
        <v>0.54166666666666663</v>
      </c>
      <c r="D104" s="169" t="s">
        <v>241</v>
      </c>
      <c r="E104" s="170" t="s">
        <v>242</v>
      </c>
      <c r="F104" s="172" t="s">
        <v>94</v>
      </c>
    </row>
    <row r="105" spans="1:6" ht="32.25" thickBot="1" x14ac:dyDescent="0.35">
      <c r="A105" s="148">
        <v>46324</v>
      </c>
      <c r="B105" s="150" t="s">
        <v>136</v>
      </c>
      <c r="C105" s="129">
        <v>0.54166666666666663</v>
      </c>
      <c r="D105" s="149" t="s">
        <v>137</v>
      </c>
      <c r="E105" s="128" t="s">
        <v>138</v>
      </c>
      <c r="F105" s="151" t="s">
        <v>94</v>
      </c>
    </row>
    <row r="106" spans="1:6" ht="18.75" thickBot="1" x14ac:dyDescent="0.4">
      <c r="A106" s="67"/>
      <c r="B106" s="68"/>
      <c r="C106" s="69"/>
      <c r="D106" s="69"/>
      <c r="E106" s="69"/>
      <c r="F106" s="69"/>
    </row>
    <row r="107" spans="1:6" ht="30.75" thickBot="1" x14ac:dyDescent="0.35">
      <c r="A107" s="178" t="s">
        <v>192</v>
      </c>
      <c r="B107" s="179"/>
      <c r="C107" s="179"/>
      <c r="D107" s="179"/>
      <c r="E107" s="179"/>
      <c r="F107" s="180"/>
    </row>
    <row r="108" spans="1:6" ht="18.75" thickBot="1" x14ac:dyDescent="0.35">
      <c r="A108" s="51" t="s">
        <v>75</v>
      </c>
      <c r="B108" s="51" t="s">
        <v>76</v>
      </c>
      <c r="C108" s="51" t="s">
        <v>77</v>
      </c>
      <c r="D108" s="51" t="s">
        <v>78</v>
      </c>
      <c r="E108" s="51" t="s">
        <v>79</v>
      </c>
      <c r="F108" s="52" t="s">
        <v>80</v>
      </c>
    </row>
    <row r="109" spans="1:6" ht="31.5" x14ac:dyDescent="0.3">
      <c r="A109" s="70">
        <v>46328</v>
      </c>
      <c r="B109" s="71" t="s">
        <v>121</v>
      </c>
      <c r="C109" s="72">
        <v>0.54166666666666663</v>
      </c>
      <c r="D109" s="73" t="s">
        <v>122</v>
      </c>
      <c r="E109" s="71" t="s">
        <v>83</v>
      </c>
      <c r="F109" s="112" t="s">
        <v>84</v>
      </c>
    </row>
    <row r="110" spans="1:6" ht="30.75" customHeight="1" x14ac:dyDescent="0.3">
      <c r="A110" s="173">
        <v>46331</v>
      </c>
      <c r="B110" s="174" t="s">
        <v>193</v>
      </c>
      <c r="C110" s="175">
        <v>0.54166666666666663</v>
      </c>
      <c r="D110" s="176" t="s">
        <v>244</v>
      </c>
      <c r="E110" s="174" t="s">
        <v>194</v>
      </c>
      <c r="F110" s="177" t="s">
        <v>94</v>
      </c>
    </row>
    <row r="111" spans="1:6" ht="29.25" customHeight="1" x14ac:dyDescent="0.3">
      <c r="A111" s="173">
        <v>46336</v>
      </c>
      <c r="B111" s="174" t="s">
        <v>243</v>
      </c>
      <c r="C111" s="175">
        <v>0.54166666666666663</v>
      </c>
      <c r="D111" s="176" t="s">
        <v>245</v>
      </c>
      <c r="E111" s="174" t="s">
        <v>90</v>
      </c>
      <c r="F111" s="177" t="s">
        <v>94</v>
      </c>
    </row>
    <row r="112" spans="1:6" ht="31.5" x14ac:dyDescent="0.3">
      <c r="A112" s="53">
        <v>46338</v>
      </c>
      <c r="B112" s="54" t="s">
        <v>95</v>
      </c>
      <c r="C112" s="55">
        <v>0.54166666666666663</v>
      </c>
      <c r="D112" s="56" t="s">
        <v>96</v>
      </c>
      <c r="E112" s="57" t="s">
        <v>97</v>
      </c>
      <c r="F112" s="114" t="s">
        <v>84</v>
      </c>
    </row>
    <row r="113" spans="1:6" ht="31.5" x14ac:dyDescent="0.3">
      <c r="A113" s="38">
        <v>46344</v>
      </c>
      <c r="B113" s="39" t="s">
        <v>88</v>
      </c>
      <c r="C113" s="60">
        <v>0.54166666666666663</v>
      </c>
      <c r="D113" s="41" t="s">
        <v>89</v>
      </c>
      <c r="E113" s="42" t="s">
        <v>90</v>
      </c>
      <c r="F113" s="102" t="s">
        <v>84</v>
      </c>
    </row>
    <row r="114" spans="1:6" ht="31.5" x14ac:dyDescent="0.3">
      <c r="A114" s="38">
        <v>46344</v>
      </c>
      <c r="B114" s="39" t="s">
        <v>165</v>
      </c>
      <c r="C114" s="60">
        <v>0.54166666666666663</v>
      </c>
      <c r="D114" s="101" t="s">
        <v>166</v>
      </c>
      <c r="E114" s="42" t="s">
        <v>167</v>
      </c>
      <c r="F114" s="102" t="s">
        <v>84</v>
      </c>
    </row>
    <row r="115" spans="1:6" ht="32.25" thickBot="1" x14ac:dyDescent="0.35">
      <c r="A115" s="148">
        <v>46344</v>
      </c>
      <c r="B115" s="152" t="s">
        <v>246</v>
      </c>
      <c r="C115" s="153">
        <v>0.54166666666666663</v>
      </c>
      <c r="D115" s="154" t="s">
        <v>247</v>
      </c>
      <c r="E115" s="152" t="s">
        <v>135</v>
      </c>
      <c r="F115" s="155" t="s">
        <v>94</v>
      </c>
    </row>
    <row r="116" spans="1:6" ht="17.25" thickBot="1" x14ac:dyDescent="0.35">
      <c r="B116" s="29"/>
    </row>
    <row r="117" spans="1:6" ht="30.75" thickBot="1" x14ac:dyDescent="0.35">
      <c r="A117" s="178" t="s">
        <v>195</v>
      </c>
      <c r="B117" s="179"/>
      <c r="C117" s="179"/>
      <c r="D117" s="179"/>
      <c r="E117" s="179"/>
      <c r="F117" s="180"/>
    </row>
    <row r="118" spans="1:6" ht="18.75" thickBot="1" x14ac:dyDescent="0.35">
      <c r="A118" s="51" t="s">
        <v>75</v>
      </c>
      <c r="B118" s="51" t="s">
        <v>76</v>
      </c>
      <c r="C118" s="51" t="s">
        <v>77</v>
      </c>
      <c r="D118" s="51" t="s">
        <v>78</v>
      </c>
      <c r="E118" s="51" t="s">
        <v>79</v>
      </c>
      <c r="F118" s="52" t="s">
        <v>80</v>
      </c>
    </row>
    <row r="119" spans="1:6" ht="31.5" x14ac:dyDescent="0.3">
      <c r="A119" s="38">
        <v>46358</v>
      </c>
      <c r="B119" s="42" t="s">
        <v>178</v>
      </c>
      <c r="C119" s="60">
        <v>0.54166666666666663</v>
      </c>
      <c r="D119" s="41" t="s">
        <v>179</v>
      </c>
      <c r="E119" s="42" t="s">
        <v>180</v>
      </c>
      <c r="F119" s="102" t="s">
        <v>84</v>
      </c>
    </row>
    <row r="120" spans="1:6" ht="31.5" x14ac:dyDescent="0.3">
      <c r="A120" s="115">
        <v>46359</v>
      </c>
      <c r="B120" s="125" t="s">
        <v>196</v>
      </c>
      <c r="C120" s="143">
        <v>0.54166666666666663</v>
      </c>
      <c r="D120" s="142" t="s">
        <v>197</v>
      </c>
      <c r="E120" s="125" t="s">
        <v>198</v>
      </c>
      <c r="F120" s="146" t="s">
        <v>94</v>
      </c>
    </row>
    <row r="121" spans="1:6" ht="31.5" x14ac:dyDescent="0.3">
      <c r="A121" s="38">
        <v>46364</v>
      </c>
      <c r="B121" s="42" t="s">
        <v>175</v>
      </c>
      <c r="C121" s="60">
        <v>0.54166666666666663</v>
      </c>
      <c r="D121" s="41" t="s">
        <v>176</v>
      </c>
      <c r="E121" s="42" t="s">
        <v>177</v>
      </c>
      <c r="F121" s="102" t="s">
        <v>84</v>
      </c>
    </row>
    <row r="122" spans="1:6" ht="31.5" x14ac:dyDescent="0.3">
      <c r="A122" s="38">
        <v>46365</v>
      </c>
      <c r="B122" s="39" t="s">
        <v>88</v>
      </c>
      <c r="C122" s="60">
        <v>0.54166666666666663</v>
      </c>
      <c r="D122" s="41" t="s">
        <v>89</v>
      </c>
      <c r="E122" s="42" t="s">
        <v>90</v>
      </c>
      <c r="F122" s="102" t="s">
        <v>84</v>
      </c>
    </row>
    <row r="123" spans="1:6" ht="32.25" thickBot="1" x14ac:dyDescent="0.35">
      <c r="A123" s="148">
        <v>46372</v>
      </c>
      <c r="B123" s="128" t="s">
        <v>149</v>
      </c>
      <c r="C123" s="129">
        <v>0.54166666666666663</v>
      </c>
      <c r="D123" s="149" t="s">
        <v>150</v>
      </c>
      <c r="E123" s="128" t="s">
        <v>151</v>
      </c>
      <c r="F123" s="151" t="s">
        <v>94</v>
      </c>
    </row>
  </sheetData>
  <mergeCells count="12">
    <mergeCell ref="A117:F117"/>
    <mergeCell ref="A1:F1"/>
    <mergeCell ref="A10:F10"/>
    <mergeCell ref="A23:F23"/>
    <mergeCell ref="A34:F34"/>
    <mergeCell ref="A50:F50"/>
    <mergeCell ref="A61:F61"/>
    <mergeCell ref="A69:F69"/>
    <mergeCell ref="A77:F77"/>
    <mergeCell ref="A87:F87"/>
    <mergeCell ref="A96:F96"/>
    <mergeCell ref="A107:F107"/>
  </mergeCells>
  <pageMargins left="0.25" right="0.25" top="0.75" bottom="0.75" header="0.3" footer="0.3"/>
  <pageSetup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7BBA-DD4D-46E0-B715-F96FC94D4E09}">
  <sheetPr>
    <tabColor theme="4"/>
    <pageSetUpPr autoPageBreaks="0" fitToPage="1"/>
  </sheetPr>
  <dimension ref="A1:H17"/>
  <sheetViews>
    <sheetView showGridLines="0" topLeftCell="D8" zoomScaleNormal="100" workbookViewId="0">
      <selection activeCell="J13" sqref="J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SEPTEMBER</v>
      </c>
      <c r="C1" s="181"/>
    </row>
    <row r="2" spans="1:8" ht="16.5" customHeight="1" x14ac:dyDescent="0.3">
      <c r="B2" s="182">
        <f>YearToDisplay</f>
        <v>2026</v>
      </c>
      <c r="C2" s="182"/>
      <c r="G2" s="2" t="s">
        <v>3</v>
      </c>
      <c r="H2" s="1" t="s">
        <v>21</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46264</v>
      </c>
      <c r="C5" s="13">
        <v>46265</v>
      </c>
      <c r="D5" s="13">
        <v>46266</v>
      </c>
      <c r="E5" s="13">
        <v>46267</v>
      </c>
      <c r="F5" s="13">
        <v>46268</v>
      </c>
      <c r="G5" s="13">
        <v>46269</v>
      </c>
      <c r="H5" s="13">
        <v>46270</v>
      </c>
    </row>
    <row r="6" spans="1:8" ht="24" customHeight="1" x14ac:dyDescent="0.3">
      <c r="A6" s="5"/>
      <c r="B6" s="9">
        <f t="array" ref="B6:H6">INDEX(calendar,ndx+0,daypattern)</f>
        <v>46264</v>
      </c>
      <c r="C6" s="9">
        <v>46265</v>
      </c>
      <c r="D6" s="9">
        <v>46266</v>
      </c>
      <c r="E6" s="9">
        <v>46267</v>
      </c>
      <c r="F6" s="9">
        <v>46268</v>
      </c>
      <c r="G6" s="9">
        <v>46269</v>
      </c>
      <c r="H6" s="9">
        <v>46270</v>
      </c>
    </row>
    <row r="7" spans="1:8" ht="59.25" customHeight="1" x14ac:dyDescent="0.3">
      <c r="A7" s="5" t="s">
        <v>5</v>
      </c>
      <c r="B7" s="14"/>
      <c r="C7" s="14"/>
      <c r="D7" s="14"/>
      <c r="E7" s="14"/>
      <c r="F7" s="16" t="s">
        <v>15</v>
      </c>
      <c r="G7" s="14"/>
      <c r="H7" s="14"/>
    </row>
    <row r="8" spans="1:8" ht="24" customHeight="1" x14ac:dyDescent="0.3">
      <c r="A8" s="5"/>
      <c r="B8" s="9">
        <f t="array" ref="B8:H8">INDEX(calendar,ndx+1,daypattern)</f>
        <v>46271</v>
      </c>
      <c r="C8" s="9">
        <v>46272</v>
      </c>
      <c r="D8" s="9">
        <v>46273</v>
      </c>
      <c r="E8" s="9">
        <v>46274</v>
      </c>
      <c r="F8" s="9">
        <v>46275</v>
      </c>
      <c r="G8" s="9">
        <v>46276</v>
      </c>
      <c r="H8" s="9">
        <v>46277</v>
      </c>
    </row>
    <row r="9" spans="1:8" ht="59.25" customHeight="1" x14ac:dyDescent="0.3">
      <c r="A9" s="5" t="s">
        <v>5</v>
      </c>
      <c r="B9" s="14"/>
      <c r="C9" s="14"/>
      <c r="D9" s="14"/>
      <c r="E9" s="16" t="s">
        <v>33</v>
      </c>
      <c r="F9" s="14"/>
      <c r="G9" s="26" t="s">
        <v>67</v>
      </c>
      <c r="H9" s="14"/>
    </row>
    <row r="10" spans="1:8" ht="24" customHeight="1" x14ac:dyDescent="0.3">
      <c r="A10" s="5"/>
      <c r="B10" s="9">
        <f t="array" ref="B10:H10">INDEX(calendar,ndx+2,daypattern)</f>
        <v>46278</v>
      </c>
      <c r="C10" s="9">
        <v>46279</v>
      </c>
      <c r="D10" s="9">
        <v>46280</v>
      </c>
      <c r="E10" s="9">
        <v>46281</v>
      </c>
      <c r="F10" s="9">
        <v>46282</v>
      </c>
      <c r="G10" s="9">
        <v>46283</v>
      </c>
      <c r="H10" s="9">
        <v>46284</v>
      </c>
    </row>
    <row r="11" spans="1:8" ht="59.25" customHeight="1" x14ac:dyDescent="0.3">
      <c r="A11" s="5" t="s">
        <v>5</v>
      </c>
      <c r="B11" s="23" t="s">
        <v>53</v>
      </c>
      <c r="C11" s="23"/>
      <c r="D11" s="23"/>
      <c r="E11" s="23"/>
      <c r="F11" s="23"/>
      <c r="G11" s="23"/>
      <c r="H11" s="14"/>
    </row>
    <row r="12" spans="1:8" ht="24" customHeight="1" x14ac:dyDescent="0.3">
      <c r="A12" s="5"/>
      <c r="B12" s="9">
        <f t="array" ref="B12:H12">INDEX(calendar,ndx+3,daypattern)</f>
        <v>46285</v>
      </c>
      <c r="C12" s="9">
        <v>46286</v>
      </c>
      <c r="D12" s="9">
        <v>46287</v>
      </c>
      <c r="E12" s="9">
        <v>46288</v>
      </c>
      <c r="F12" s="9">
        <v>46289</v>
      </c>
      <c r="G12" s="9">
        <v>46290</v>
      </c>
      <c r="H12" s="9">
        <v>46291</v>
      </c>
    </row>
    <row r="13" spans="1:8" ht="59.25" customHeight="1" x14ac:dyDescent="0.3">
      <c r="A13" s="5" t="s">
        <v>5</v>
      </c>
      <c r="B13" s="14"/>
      <c r="C13" s="14"/>
      <c r="D13" s="14"/>
      <c r="E13" s="14"/>
      <c r="F13" s="16" t="s">
        <v>36</v>
      </c>
      <c r="G13" s="14"/>
      <c r="H13" s="14"/>
    </row>
    <row r="14" spans="1:8" ht="24" customHeight="1" x14ac:dyDescent="0.3">
      <c r="A14" s="5"/>
      <c r="B14" s="9">
        <f t="array" ref="B14:H14">INDEX(calendar,ndx+4,daypattern)</f>
        <v>46292</v>
      </c>
      <c r="C14" s="9">
        <v>46293</v>
      </c>
      <c r="D14" s="9">
        <v>46294</v>
      </c>
      <c r="E14" s="9">
        <v>46295</v>
      </c>
      <c r="F14" s="9">
        <v>46296</v>
      </c>
      <c r="G14" s="9">
        <v>46297</v>
      </c>
      <c r="H14" s="9">
        <v>46298</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46299</v>
      </c>
      <c r="C16" s="7">
        <v>46300</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3" priority="1">
      <formula>MonthToDisplayNumber&lt;&gt;MONTH(B6)</formula>
    </cfRule>
  </conditionalFormatting>
  <dataValidations count="15">
    <dataValidation allowBlank="1" showInputMessage="1" showErrorMessage="1" prompt="Automatically determined weekday" sqref="C5:H5" xr:uid="{8378DDA6-43FB-4DE9-A6E9-F77AAD0CDDDB}"/>
    <dataValidation allowBlank="1" showInputMessage="1" showErrorMessage="1" prompt="This row contains the weekday names for this calendar. This cell contains the starting day of the week. To change the starting day, select new weekday from drop down list in cell H4" sqref="B5" xr:uid="{4B029F83-F983-47FE-BD5D-27C6B3E2AE25}"/>
    <dataValidation allowBlank="1" showInputMessage="1" showErrorMessage="1" prompt="This row &amp; rows 8, 10, 12, 14 &amp; 16 contain calendar days of the week. If this cell doesn’t contain the number 1, then it is a day from the previous month" sqref="B6" xr:uid="{DADA0103-C98A-483D-A668-57911DEE65FB}"/>
    <dataValidation allowBlank="1" showInputMessage="1" showErrorMessage="1" prompt="Enter monthly notes in this cell" sqref="E16:H17" xr:uid="{9AB683A2-141F-4611-924F-681AAA99CC6A}"/>
    <dataValidation allowBlank="1" showInputMessage="1" showErrorMessage="1" prompt="Year in this cell is automatically updated based on year entered in cell H3. Calendar below has dates for previous &amp; next month. Enter monthly notes in cell E16" sqref="B2:C4" xr:uid="{33442A91-A04F-472F-940B-8297F56CB27B}"/>
    <dataValidation allowBlank="1" showInputMessage="1" showErrorMessage="1" prompt="Month in this cell is automatically updated based on the year selected in cell H2. To change the month, select month from drop down list in cell H2" sqref="B1:C1" xr:uid="{B4530B25-20CB-46BF-87AC-D5F883943E8E}"/>
    <dataValidation allowBlank="1" showInputMessage="1" showErrorMessage="1" prompt="Enter monthly notes in cell at right" sqref="D16" xr:uid="{591F6F45-2949-4FFE-A404-C20FB34299A9}"/>
    <dataValidation allowBlank="1" showInputMessage="1" showErrorMessage="1" prompt="This row &amp; rows 9, 11, 13, 15, &amp; 17 contain cells for entering daily notes related to the calendar day in cell above. Enter monthly notes in cell E16" sqref="B7" xr:uid="{32A9F6B5-8746-40A5-9B88-92440EBC3EBD}"/>
    <dataValidation allowBlank="1" showInputMessage="1" showErrorMessage="1" prompt="Enter year in this cell" sqref="H3" xr:uid="{D56EE314-3933-4E77-A7A2-93BAC916A98A}"/>
    <dataValidation allowBlank="1" showInputMessage="1" showErrorMessage="1" prompt="Select first day of the week in cell at right" sqref="G4" xr:uid="{C8B57A04-D492-4C58-8BA4-BA7E1C8756DF}"/>
    <dataValidation allowBlank="1" showInputMessage="1" showErrorMessage="1" prompt="Enter calendar year in cell at right" sqref="G3" xr:uid="{D03DE122-654F-4179-8FE7-49F26B6D46A6}"/>
    <dataValidation allowBlank="1" showInputMessage="1" showErrorMessage="1" prompt="Select calendar month in cell at right" sqref="G2" xr:uid="{A04DA1D7-B65F-436C-BA05-8A31A559DB67}"/>
    <dataValidation allowBlank="1" showInputMessage="1" showErrorMessage="1" prompt="Create one-month calendar for any month of any year using this worksheet. Select month in cell H2, change year in cell H3, &amp; select starting day of the week in cell H4" sqref="A1" xr:uid="{B7A5B7AF-1699-4D29-B1E3-6A1F579FA93D}"/>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B6953C4D-DE5F-4135-8D7B-EA080182950A}">
      <formula1>"JANUARY,FEBRUARY,MARCH,APRIL,MAY,JUNE,JULY,AUGUST,SEPTEMBER,OCTOBER,NOVEMBER,DECEMBER"</formula1>
    </dataValidation>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D5E52764-06A2-47EE-9699-9EF09EA53C7A}">
      <formula1>"MONDAY,TUESDAY,WEDNESDAY,THURSDAY,FRIDAY,SATURDAY,SUNDAY"</formula1>
    </dataValidation>
  </dataValidations>
  <printOptions horizontalCentered="1" verticalCentered="1"/>
  <pageMargins left="0.45" right="0.45" top="0.4" bottom="0.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AF62-E4A8-4027-9CFA-77FABC61282C}">
  <sheetPr>
    <tabColor theme="4"/>
    <pageSetUpPr autoPageBreaks="0" fitToPage="1"/>
  </sheetPr>
  <dimension ref="A1:H17"/>
  <sheetViews>
    <sheetView showGridLines="0" topLeftCell="C6" zoomScaleNormal="100" workbookViewId="0">
      <selection activeCell="F13" sqref="F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OCTOBER</v>
      </c>
      <c r="C1" s="181"/>
    </row>
    <row r="2" spans="1:8" ht="16.5" customHeight="1" x14ac:dyDescent="0.3">
      <c r="B2" s="182">
        <f>YearToDisplay</f>
        <v>2026</v>
      </c>
      <c r="C2" s="182"/>
      <c r="G2" s="2" t="s">
        <v>3</v>
      </c>
      <c r="H2" s="1" t="s">
        <v>22</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46292</v>
      </c>
      <c r="C5" s="13">
        <v>46293</v>
      </c>
      <c r="D5" s="13">
        <v>46294</v>
      </c>
      <c r="E5" s="13">
        <v>46295</v>
      </c>
      <c r="F5" s="13">
        <v>46296</v>
      </c>
      <c r="G5" s="13">
        <v>46297</v>
      </c>
      <c r="H5" s="13">
        <v>46298</v>
      </c>
    </row>
    <row r="6" spans="1:8" ht="24" customHeight="1" x14ac:dyDescent="0.3">
      <c r="A6" s="5"/>
      <c r="B6" s="9">
        <f t="array" ref="B6:H6">INDEX(calendar,ndx+0,daypattern)</f>
        <v>46292</v>
      </c>
      <c r="C6" s="9">
        <v>46293</v>
      </c>
      <c r="D6" s="9">
        <v>46294</v>
      </c>
      <c r="E6" s="9">
        <v>46295</v>
      </c>
      <c r="F6" s="9">
        <v>46296</v>
      </c>
      <c r="G6" s="9">
        <v>46297</v>
      </c>
      <c r="H6" s="9">
        <v>46298</v>
      </c>
    </row>
    <row r="7" spans="1:8" ht="59.25" customHeight="1" x14ac:dyDescent="0.3">
      <c r="A7" s="5" t="s">
        <v>5</v>
      </c>
      <c r="B7" s="14"/>
      <c r="C7" s="14"/>
      <c r="D7" s="14"/>
      <c r="E7" s="14"/>
      <c r="F7" s="14"/>
      <c r="G7" s="14"/>
      <c r="H7" s="14"/>
    </row>
    <row r="8" spans="1:8" ht="24" customHeight="1" x14ac:dyDescent="0.3">
      <c r="A8" s="5"/>
      <c r="B8" s="9">
        <f t="array" ref="B8:H8">INDEX(calendar,ndx+1,daypattern)</f>
        <v>46299</v>
      </c>
      <c r="C8" s="9">
        <v>46300</v>
      </c>
      <c r="D8" s="9">
        <v>46301</v>
      </c>
      <c r="E8" s="9">
        <v>46302</v>
      </c>
      <c r="F8" s="9">
        <v>46303</v>
      </c>
      <c r="G8" s="9">
        <v>46304</v>
      </c>
      <c r="H8" s="9">
        <v>46305</v>
      </c>
    </row>
    <row r="9" spans="1:8" ht="59.25" customHeight="1" x14ac:dyDescent="0.3">
      <c r="A9" s="5" t="s">
        <v>5</v>
      </c>
      <c r="B9" s="14"/>
      <c r="C9" s="14"/>
      <c r="D9" s="16" t="s">
        <v>27</v>
      </c>
      <c r="E9" s="14"/>
      <c r="F9" s="18" t="s">
        <v>23</v>
      </c>
      <c r="G9" s="14"/>
      <c r="H9" s="14"/>
    </row>
    <row r="10" spans="1:8" ht="24" customHeight="1" x14ac:dyDescent="0.3">
      <c r="A10" s="5"/>
      <c r="B10" s="9">
        <f t="array" ref="B10:H10">INDEX(calendar,ndx+2,daypattern)</f>
        <v>46306</v>
      </c>
      <c r="C10" s="9">
        <v>46307</v>
      </c>
      <c r="D10" s="9">
        <v>46308</v>
      </c>
      <c r="E10" s="9">
        <v>46309</v>
      </c>
      <c r="F10" s="9">
        <v>46310</v>
      </c>
      <c r="G10" s="9">
        <v>46311</v>
      </c>
      <c r="H10" s="9">
        <v>46312</v>
      </c>
    </row>
    <row r="11" spans="1:8" ht="59.25" customHeight="1" x14ac:dyDescent="0.3">
      <c r="A11" s="5" t="s">
        <v>5</v>
      </c>
      <c r="B11" s="23" t="s">
        <v>52</v>
      </c>
      <c r="C11" s="14"/>
      <c r="D11" s="14"/>
      <c r="E11" s="19" t="s">
        <v>56</v>
      </c>
      <c r="F11" s="23"/>
      <c r="G11" s="23"/>
      <c r="H11" s="14"/>
    </row>
    <row r="12" spans="1:8" ht="24" customHeight="1" x14ac:dyDescent="0.3">
      <c r="A12" s="5"/>
      <c r="B12" s="9">
        <f t="array" ref="B12:H12">INDEX(calendar,ndx+3,daypattern)</f>
        <v>46313</v>
      </c>
      <c r="C12" s="9">
        <v>46314</v>
      </c>
      <c r="D12" s="9">
        <v>46315</v>
      </c>
      <c r="E12" s="9">
        <v>46316</v>
      </c>
      <c r="F12" s="9">
        <v>46317</v>
      </c>
      <c r="G12" s="9">
        <v>46318</v>
      </c>
      <c r="H12" s="9">
        <v>46319</v>
      </c>
    </row>
    <row r="13" spans="1:8" ht="59.25" customHeight="1" x14ac:dyDescent="0.3">
      <c r="A13" s="5" t="s">
        <v>5</v>
      </c>
      <c r="B13" s="14"/>
      <c r="C13" s="23"/>
      <c r="D13" s="23"/>
      <c r="E13" s="23"/>
      <c r="F13" s="23" t="s">
        <v>68</v>
      </c>
      <c r="G13" s="24"/>
      <c r="H13" s="14"/>
    </row>
    <row r="14" spans="1:8" ht="24" customHeight="1" x14ac:dyDescent="0.3">
      <c r="A14" s="5"/>
      <c r="B14" s="9">
        <f t="array" ref="B14:H14">INDEX(calendar,ndx+4,daypattern)</f>
        <v>46320</v>
      </c>
      <c r="C14" s="9">
        <v>46321</v>
      </c>
      <c r="D14" s="9">
        <v>46322</v>
      </c>
      <c r="E14" s="9">
        <v>46323</v>
      </c>
      <c r="F14" s="9">
        <v>46324</v>
      </c>
      <c r="G14" s="9">
        <v>46325</v>
      </c>
      <c r="H14" s="9">
        <v>46326</v>
      </c>
    </row>
    <row r="15" spans="1:8" ht="59.25" customHeight="1" x14ac:dyDescent="0.3">
      <c r="A15" s="5" t="s">
        <v>5</v>
      </c>
      <c r="B15" s="14"/>
      <c r="C15" s="14"/>
      <c r="D15" s="14"/>
      <c r="E15" s="14"/>
      <c r="F15" s="18" t="s">
        <v>7</v>
      </c>
      <c r="G15" s="14"/>
      <c r="H15" s="14"/>
    </row>
    <row r="16" spans="1:8" ht="24" customHeight="1" x14ac:dyDescent="0.3">
      <c r="A16" s="5"/>
      <c r="B16" s="6">
        <f t="array" ref="B16:C16">INDEX(calendar,ndx+5,daypattern)</f>
        <v>46327</v>
      </c>
      <c r="C16" s="7">
        <v>46328</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2" priority="1">
      <formula>MonthToDisplayNumber&lt;&gt;MONTH(B6)</formula>
    </cfRule>
  </conditionalFormatting>
  <dataValidations count="15">
    <dataValidation allowBlank="1" showInputMessage="1" showErrorMessage="1" prompt="This row contains the weekday names for this calendar. This cell contains the starting day of the week. To change the starting day, select new weekday from drop down list in cell H4" sqref="B5" xr:uid="{8E159DC5-253C-4D78-9188-2B85A4F0CFAD}"/>
    <dataValidation allowBlank="1" showInputMessage="1" showErrorMessage="1" prompt="Automatically determined weekday" sqref="C5:H5" xr:uid="{E42F01EF-715E-4359-88D9-371C3EAD0AFC}"/>
    <dataValidation allowBlank="1" showInputMessage="1" showErrorMessage="1" prompt="This row &amp; rows 8, 10, 12, 14 &amp; 16 contain calendar days of the week. If this cell doesn’t contain the number 1, then it is a day from the previous month" sqref="B6" xr:uid="{10674334-2655-4D38-827B-DEB937168EBC}"/>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6CF109F5-8F50-405E-A7EF-388D278D973A}">
      <formula1>"MONDAY,TUESDAY,WEDNESDAY,THURSDAY,FRIDAY,SATURDAY,SUNDAY"</formula1>
    </dataValidation>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6E5EF5B3-8436-4063-AF70-738892869D59}">
      <formula1>"JANUARY,FEBRUARY,MARCH,APRIL,MAY,JUNE,JULY,AUGUST,SEPTEMBER,OCTOBER,NOVEMBER,DECEMBER"</formula1>
    </dataValidation>
    <dataValidation allowBlank="1" showInputMessage="1" showErrorMessage="1" prompt="Create one-month calendar for any month of any year using this worksheet. Select month in cell H2, change year in cell H3, &amp; select starting day of the week in cell H4" sqref="A1" xr:uid="{FBC565BE-103F-4260-9B37-2EF916C338BC}"/>
    <dataValidation allowBlank="1" showInputMessage="1" showErrorMessage="1" prompt="Select calendar month in cell at right" sqref="G2" xr:uid="{74EC886B-2400-4003-AF0C-AC8CADF07F87}"/>
    <dataValidation allowBlank="1" showInputMessage="1" showErrorMessage="1" prompt="Enter calendar year in cell at right" sqref="G3" xr:uid="{CE2D91E2-C6E6-425C-A2F1-21B070A88B20}"/>
    <dataValidation allowBlank="1" showInputMessage="1" showErrorMessage="1" prompt="Select first day of the week in cell at right" sqref="G4" xr:uid="{2246EE36-A576-4F1D-8FD9-B77B52FCC2E6}"/>
    <dataValidation allowBlank="1" showInputMessage="1" showErrorMessage="1" prompt="Enter year in this cell" sqref="H3" xr:uid="{E87A5864-2694-4F81-95C2-C98A1AFD331C}"/>
    <dataValidation allowBlank="1" showInputMessage="1" showErrorMessage="1" prompt="This row &amp; rows 9, 11, 13, 15, &amp; 17 contain cells for entering daily notes related to the calendar day in cell above. Enter monthly notes in cell E16" sqref="B7" xr:uid="{756802E9-C120-4CDA-B99F-430A39DAE46F}"/>
    <dataValidation allowBlank="1" showInputMessage="1" showErrorMessage="1" prompt="Enter monthly notes in cell at right" sqref="D16" xr:uid="{B4026A25-B461-4350-900F-01BE935A0E67}"/>
    <dataValidation allowBlank="1" showInputMessage="1" showErrorMessage="1" prompt="Month in this cell is automatically updated based on the year selected in cell H2. To change the month, select month from drop down list in cell H2" sqref="B1:C1" xr:uid="{AF85E4B8-19A0-4A6D-BBCB-B9454E3F016E}"/>
    <dataValidation allowBlank="1" showInputMessage="1" showErrorMessage="1" prompt="Year in this cell is automatically updated based on year entered in cell H3. Calendar below has dates for previous &amp; next month. Enter monthly notes in cell E16" sqref="B2:C4" xr:uid="{A5499556-9668-44A5-8107-C45CA365F1B5}"/>
    <dataValidation allowBlank="1" showInputMessage="1" showErrorMessage="1" prompt="Enter monthly notes in this cell" sqref="E16:H17" xr:uid="{E1CD65FB-3570-4894-A6D2-D7FA7304CFBE}"/>
  </dataValidations>
  <printOptions horizontalCentered="1" verticalCentered="1"/>
  <pageMargins left="0.45" right="0.45" top="0.4" bottom="0.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A182-64AB-4B56-982C-2FBFB3315A3E}">
  <sheetPr>
    <tabColor theme="4"/>
    <pageSetUpPr autoPageBreaks="0" fitToPage="1"/>
  </sheetPr>
  <dimension ref="A1:H17"/>
  <sheetViews>
    <sheetView showGridLines="0" topLeftCell="B5" zoomScaleNormal="100" workbookViewId="0">
      <selection activeCell="G11" sqref="G11"/>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NOVEMBER</v>
      </c>
      <c r="C1" s="181"/>
    </row>
    <row r="2" spans="1:8" ht="16.5" customHeight="1" x14ac:dyDescent="0.3">
      <c r="B2" s="182">
        <f>YearToDisplay</f>
        <v>2026</v>
      </c>
      <c r="C2" s="182"/>
      <c r="G2" s="2" t="s">
        <v>3</v>
      </c>
      <c r="H2" s="1" t="s">
        <v>24</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46327</v>
      </c>
      <c r="C5" s="13">
        <v>46328</v>
      </c>
      <c r="D5" s="13">
        <v>46329</v>
      </c>
      <c r="E5" s="13">
        <v>46330</v>
      </c>
      <c r="F5" s="13">
        <v>46331</v>
      </c>
      <c r="G5" s="13">
        <v>46332</v>
      </c>
      <c r="H5" s="13">
        <v>46333</v>
      </c>
    </row>
    <row r="6" spans="1:8" ht="24" customHeight="1" x14ac:dyDescent="0.3">
      <c r="A6" s="5"/>
      <c r="B6" s="9">
        <f t="array" ref="B6:H6">INDEX(calendar,ndx+0,daypattern)</f>
        <v>46327</v>
      </c>
      <c r="C6" s="9">
        <v>46328</v>
      </c>
      <c r="D6" s="9">
        <v>46329</v>
      </c>
      <c r="E6" s="9">
        <v>46330</v>
      </c>
      <c r="F6" s="9">
        <v>46331</v>
      </c>
      <c r="G6" s="9">
        <v>46332</v>
      </c>
      <c r="H6" s="9">
        <v>46333</v>
      </c>
    </row>
    <row r="7" spans="1:8" ht="59.25" customHeight="1" x14ac:dyDescent="0.3">
      <c r="A7" s="5" t="s">
        <v>5</v>
      </c>
      <c r="B7" s="14"/>
      <c r="C7" s="16" t="s">
        <v>16</v>
      </c>
      <c r="D7" s="14"/>
      <c r="E7" s="14"/>
      <c r="F7" s="14"/>
      <c r="G7" s="14"/>
      <c r="H7" s="14"/>
    </row>
    <row r="8" spans="1:8" ht="24" customHeight="1" x14ac:dyDescent="0.3">
      <c r="A8" s="5"/>
      <c r="B8" s="9">
        <f t="array" ref="B8:H8">INDEX(calendar,ndx+1,daypattern)</f>
        <v>46334</v>
      </c>
      <c r="C8" s="9">
        <v>46335</v>
      </c>
      <c r="D8" s="9">
        <v>46336</v>
      </c>
      <c r="E8" s="9">
        <v>46337</v>
      </c>
      <c r="F8" s="9">
        <v>46338</v>
      </c>
      <c r="G8" s="9">
        <v>46339</v>
      </c>
      <c r="H8" s="9">
        <v>46340</v>
      </c>
    </row>
    <row r="9" spans="1:8" ht="59.25" customHeight="1" x14ac:dyDescent="0.3">
      <c r="A9" s="5" t="s">
        <v>5</v>
      </c>
      <c r="B9" s="14"/>
      <c r="C9" s="14"/>
      <c r="D9" s="14"/>
      <c r="E9" s="14"/>
      <c r="F9" s="16" t="s">
        <v>70</v>
      </c>
      <c r="G9" s="27"/>
      <c r="H9" s="14"/>
    </row>
    <row r="10" spans="1:8" ht="24" customHeight="1" x14ac:dyDescent="0.3">
      <c r="A10" s="5"/>
      <c r="B10" s="9">
        <f t="array" ref="B10:H10">INDEX(calendar,ndx+2,daypattern)</f>
        <v>46341</v>
      </c>
      <c r="C10" s="9">
        <v>46342</v>
      </c>
      <c r="D10" s="9">
        <v>46343</v>
      </c>
      <c r="E10" s="9">
        <v>46344</v>
      </c>
      <c r="F10" s="9">
        <v>46345</v>
      </c>
      <c r="G10" s="9">
        <v>46346</v>
      </c>
      <c r="H10" s="9">
        <v>46347</v>
      </c>
    </row>
    <row r="11" spans="1:8" ht="59.25" customHeight="1" x14ac:dyDescent="0.3">
      <c r="A11" s="5" t="s">
        <v>5</v>
      </c>
      <c r="B11" s="14"/>
      <c r="C11" s="14" t="s">
        <v>66</v>
      </c>
      <c r="D11" s="14"/>
      <c r="E11" s="19" t="s">
        <v>47</v>
      </c>
      <c r="F11" s="16" t="s">
        <v>71</v>
      </c>
      <c r="G11" s="27"/>
      <c r="H11" s="14"/>
    </row>
    <row r="12" spans="1:8" ht="24" customHeight="1" x14ac:dyDescent="0.3">
      <c r="A12" s="5"/>
      <c r="B12" s="9">
        <f t="array" ref="B12:H12">INDEX(calendar,ndx+3,daypattern)</f>
        <v>46348</v>
      </c>
      <c r="C12" s="9">
        <v>46349</v>
      </c>
      <c r="D12" s="9">
        <v>46350</v>
      </c>
      <c r="E12" s="9">
        <v>46351</v>
      </c>
      <c r="F12" s="9">
        <v>46352</v>
      </c>
      <c r="G12" s="9">
        <v>46353</v>
      </c>
      <c r="H12" s="9">
        <v>46354</v>
      </c>
    </row>
    <row r="13" spans="1:8" ht="59.25" customHeight="1" x14ac:dyDescent="0.3">
      <c r="A13" s="5" t="s">
        <v>5</v>
      </c>
      <c r="B13" s="14"/>
      <c r="C13" s="14"/>
      <c r="D13" s="14"/>
      <c r="E13" s="14"/>
      <c r="F13" s="14"/>
      <c r="G13" s="14"/>
      <c r="H13" s="14"/>
    </row>
    <row r="14" spans="1:8" ht="24" customHeight="1" x14ac:dyDescent="0.3">
      <c r="A14" s="5"/>
      <c r="B14" s="9">
        <f t="array" ref="B14:H14">INDEX(calendar,ndx+4,daypattern)</f>
        <v>46355</v>
      </c>
      <c r="C14" s="9">
        <v>46356</v>
      </c>
      <c r="D14" s="9">
        <v>46357</v>
      </c>
      <c r="E14" s="9">
        <v>46358</v>
      </c>
      <c r="F14" s="9">
        <v>46359</v>
      </c>
      <c r="G14" s="9">
        <v>46360</v>
      </c>
      <c r="H14" s="9">
        <v>46361</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46362</v>
      </c>
      <c r="C16" s="7">
        <v>46363</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1" priority="1">
      <formula>MonthToDisplayNumber&lt;&gt;MONTH(B6)</formula>
    </cfRule>
  </conditionalFormatting>
  <dataValidations count="15">
    <dataValidation allowBlank="1" showInputMessage="1" showErrorMessage="1" prompt="Automatically determined weekday" sqref="C5:H5" xr:uid="{871C38E9-B422-4EF4-A4BE-518CDE7EC150}"/>
    <dataValidation allowBlank="1" showInputMessage="1" showErrorMessage="1" prompt="This row contains the weekday names for this calendar. This cell contains the starting day of the week. To change the starting day, select new weekday from drop down list in cell H4" sqref="B5" xr:uid="{4C590CA6-E35A-49A7-B87A-66EEF731C178}"/>
    <dataValidation allowBlank="1" showInputMessage="1" showErrorMessage="1" prompt="This row &amp; rows 8, 10, 12, 14 &amp; 16 contain calendar days of the week. If this cell doesn’t contain the number 1, then it is a day from the previous month" sqref="B6" xr:uid="{D2506CC7-160A-427E-ABBD-BD6A4B74ED83}"/>
    <dataValidation allowBlank="1" showInputMessage="1" showErrorMessage="1" prompt="Enter monthly notes in this cell" sqref="E16:H17" xr:uid="{997D6EC7-66D7-46D1-AD0D-B9059096BDF2}"/>
    <dataValidation allowBlank="1" showInputMessage="1" showErrorMessage="1" prompt="Year in this cell is automatically updated based on year entered in cell H3. Calendar below has dates for previous &amp; next month. Enter monthly notes in cell E16" sqref="B2:C4" xr:uid="{18776D89-7350-4BE4-AC74-82465D359E48}"/>
    <dataValidation allowBlank="1" showInputMessage="1" showErrorMessage="1" prompt="Month in this cell is automatically updated based on the year selected in cell H2. To change the month, select month from drop down list in cell H2" sqref="B1:C1" xr:uid="{32B600CC-5A12-4702-BAFB-4AB481BFFD70}"/>
    <dataValidation allowBlank="1" showInputMessage="1" showErrorMessage="1" prompt="Enter monthly notes in cell at right" sqref="D16" xr:uid="{D7A30546-E024-449A-9661-6FEC33A95897}"/>
    <dataValidation allowBlank="1" showInputMessage="1" showErrorMessage="1" prompt="This row &amp; rows 9, 11, 13, 15, &amp; 17 contain cells for entering daily notes related to the calendar day in cell above. Enter monthly notes in cell E16" sqref="B7" xr:uid="{A895C412-F5C6-4CB1-AC16-82B88604A22C}"/>
    <dataValidation allowBlank="1" showInputMessage="1" showErrorMessage="1" prompt="Enter year in this cell" sqref="H3" xr:uid="{B12FBA4B-F2E5-4B14-9DE4-382C178FA147}"/>
    <dataValidation allowBlank="1" showInputMessage="1" showErrorMessage="1" prompt="Select first day of the week in cell at right" sqref="G4" xr:uid="{107CD861-61C3-4D02-A659-2A20252EC0CA}"/>
    <dataValidation allowBlank="1" showInputMessage="1" showErrorMessage="1" prompt="Enter calendar year in cell at right" sqref="G3" xr:uid="{E52703F4-B72C-4353-B07C-C64A567AAF05}"/>
    <dataValidation allowBlank="1" showInputMessage="1" showErrorMessage="1" prompt="Select calendar month in cell at right" sqref="G2" xr:uid="{67FF24D3-923E-4C0A-B7FB-41A28D9A84B5}"/>
    <dataValidation allowBlank="1" showInputMessage="1" showErrorMessage="1" prompt="Create one-month calendar for any month of any year using this worksheet. Select month in cell H2, change year in cell H3, &amp; select starting day of the week in cell H4" sqref="A1" xr:uid="{DDEF8DCD-3411-49AF-BA21-89E0ADDAA0C0}"/>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E8F26604-12E3-4F2E-AE25-6DAE848E76D4}">
      <formula1>"JANUARY,FEBRUARY,MARCH,APRIL,MAY,JUNE,JULY,AUGUST,SEPTEMBER,OCTOBER,NOVEMBER,DECEMBER"</formula1>
    </dataValidation>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CACF6C07-B771-4B68-8198-756A57D91631}">
      <formula1>"MONDAY,TUESDAY,WEDNESDAY,THURSDAY,FRIDAY,SATURDAY,SUNDAY"</formula1>
    </dataValidation>
  </dataValidations>
  <printOptions horizontalCentered="1" verticalCentered="1"/>
  <pageMargins left="0.45" right="0.45" top="0.4" bottom="0.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F3DBD-6DFE-47E9-9CAC-FB984139EE40}">
  <sheetPr>
    <tabColor theme="4"/>
    <pageSetUpPr autoPageBreaks="0" fitToPage="1"/>
  </sheetPr>
  <dimension ref="A1:H17"/>
  <sheetViews>
    <sheetView showGridLines="0" topLeftCell="A2" zoomScaleNormal="100" workbookViewId="0">
      <selection activeCell="J11" sqref="J11"/>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DECEMBER</v>
      </c>
      <c r="C1" s="181"/>
    </row>
    <row r="2" spans="1:8" ht="16.5" customHeight="1" x14ac:dyDescent="0.3">
      <c r="B2" s="182">
        <f>YearToDisplay</f>
        <v>2026</v>
      </c>
      <c r="C2" s="182"/>
      <c r="G2" s="2" t="s">
        <v>3</v>
      </c>
      <c r="H2" s="1" t="s">
        <v>25</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46355</v>
      </c>
      <c r="C5" s="13">
        <v>46356</v>
      </c>
      <c r="D5" s="13">
        <v>46357</v>
      </c>
      <c r="E5" s="13">
        <v>46358</v>
      </c>
      <c r="F5" s="13">
        <v>46359</v>
      </c>
      <c r="G5" s="13">
        <v>46360</v>
      </c>
      <c r="H5" s="13">
        <v>46361</v>
      </c>
    </row>
    <row r="6" spans="1:8" ht="24" customHeight="1" x14ac:dyDescent="0.3">
      <c r="A6" s="5"/>
      <c r="B6" s="9">
        <f t="array" ref="B6:H6">INDEX(calendar,ndx+0,daypattern)</f>
        <v>46355</v>
      </c>
      <c r="C6" s="9">
        <v>46356</v>
      </c>
      <c r="D6" s="9">
        <v>46357</v>
      </c>
      <c r="E6" s="9">
        <v>46358</v>
      </c>
      <c r="F6" s="9">
        <v>46359</v>
      </c>
      <c r="G6" s="9">
        <v>46360</v>
      </c>
      <c r="H6" s="9">
        <v>46361</v>
      </c>
    </row>
    <row r="7" spans="1:8" ht="59.25" customHeight="1" x14ac:dyDescent="0.3">
      <c r="A7" s="5" t="s">
        <v>5</v>
      </c>
      <c r="B7" s="14"/>
      <c r="C7" s="14"/>
      <c r="D7" s="14"/>
      <c r="E7" s="16" t="s">
        <v>39</v>
      </c>
      <c r="F7" s="16" t="s">
        <v>72</v>
      </c>
      <c r="G7" s="27"/>
      <c r="H7" s="14"/>
    </row>
    <row r="8" spans="1:8" ht="24" customHeight="1" x14ac:dyDescent="0.3">
      <c r="A8" s="5"/>
      <c r="B8" s="9">
        <f t="array" ref="B8:H8">INDEX(calendar,ndx+1,daypattern)</f>
        <v>46362</v>
      </c>
      <c r="C8" s="9">
        <v>46363</v>
      </c>
      <c r="D8" s="9">
        <v>46364</v>
      </c>
      <c r="E8" s="9">
        <v>46365</v>
      </c>
      <c r="F8" s="9">
        <v>46366</v>
      </c>
      <c r="G8" s="9">
        <v>46367</v>
      </c>
      <c r="H8" s="9">
        <v>46368</v>
      </c>
    </row>
    <row r="9" spans="1:8" ht="59.25" customHeight="1" x14ac:dyDescent="0.3">
      <c r="A9" s="5" t="s">
        <v>5</v>
      </c>
      <c r="B9" s="14"/>
      <c r="C9" s="14"/>
      <c r="D9" s="16" t="s">
        <v>35</v>
      </c>
      <c r="E9" s="19" t="s">
        <v>48</v>
      </c>
      <c r="F9" s="14"/>
      <c r="G9" s="14"/>
      <c r="H9" s="14"/>
    </row>
    <row r="10" spans="1:8" ht="24" customHeight="1" x14ac:dyDescent="0.3">
      <c r="A10" s="5"/>
      <c r="B10" s="9">
        <f t="array" ref="B10:H10">INDEX(calendar,ndx+2,daypattern)</f>
        <v>46369</v>
      </c>
      <c r="C10" s="9">
        <v>46370</v>
      </c>
      <c r="D10" s="9">
        <v>46371</v>
      </c>
      <c r="E10" s="9">
        <v>46372</v>
      </c>
      <c r="F10" s="9">
        <v>46373</v>
      </c>
      <c r="G10" s="9">
        <v>46374</v>
      </c>
      <c r="H10" s="9">
        <v>46375</v>
      </c>
    </row>
    <row r="11" spans="1:8" ht="59.25" customHeight="1" x14ac:dyDescent="0.3">
      <c r="A11" s="5" t="s">
        <v>5</v>
      </c>
      <c r="B11" s="14"/>
      <c r="C11" s="14"/>
      <c r="D11" s="14"/>
      <c r="E11" s="14"/>
      <c r="F11" s="18" t="s">
        <v>26</v>
      </c>
      <c r="G11" s="14"/>
      <c r="H11" s="14"/>
    </row>
    <row r="12" spans="1:8" ht="24" customHeight="1" x14ac:dyDescent="0.3">
      <c r="A12" s="5"/>
      <c r="B12" s="9">
        <f t="array" ref="B12:H12">INDEX(calendar,ndx+3,daypattern)</f>
        <v>46376</v>
      </c>
      <c r="C12" s="9">
        <v>46377</v>
      </c>
      <c r="D12" s="9">
        <v>46378</v>
      </c>
      <c r="E12" s="9">
        <v>46379</v>
      </c>
      <c r="F12" s="9">
        <v>46380</v>
      </c>
      <c r="G12" s="9">
        <v>46381</v>
      </c>
      <c r="H12" s="9">
        <v>46382</v>
      </c>
    </row>
    <row r="13" spans="1:8" ht="59.25" customHeight="1" x14ac:dyDescent="0.3">
      <c r="A13" s="5" t="s">
        <v>5</v>
      </c>
      <c r="B13" s="14"/>
      <c r="C13" s="14"/>
      <c r="D13" s="14"/>
      <c r="E13" s="14"/>
      <c r="F13" s="14"/>
      <c r="G13" s="14"/>
      <c r="H13" s="14"/>
    </row>
    <row r="14" spans="1:8" ht="24" customHeight="1" x14ac:dyDescent="0.3">
      <c r="A14" s="5"/>
      <c r="B14" s="9">
        <f t="array" ref="B14:H14">INDEX(calendar,ndx+4,daypattern)</f>
        <v>46383</v>
      </c>
      <c r="C14" s="9">
        <v>46384</v>
      </c>
      <c r="D14" s="9">
        <v>46385</v>
      </c>
      <c r="E14" s="9">
        <v>46386</v>
      </c>
      <c r="F14" s="9">
        <v>46387</v>
      </c>
      <c r="G14" s="9">
        <v>46388</v>
      </c>
      <c r="H14" s="9">
        <v>46389</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46390</v>
      </c>
      <c r="C16" s="7">
        <v>46391</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0" priority="1">
      <formula>MonthToDisplayNumber&lt;&gt;MONTH(B6)</formula>
    </cfRule>
  </conditionalFormatting>
  <dataValidations count="15">
    <dataValidation allowBlank="1" showInputMessage="1" showErrorMessage="1" prompt="This row contains the weekday names for this calendar. This cell contains the starting day of the week. To change the starting day, select new weekday from drop down list in cell H4" sqref="B5" xr:uid="{CC120239-3FB5-44E4-98B9-40D9FEACB366}"/>
    <dataValidation allowBlank="1" showInputMessage="1" showErrorMessage="1" prompt="Automatically determined weekday" sqref="C5:H5" xr:uid="{1A179BE8-A934-4F55-9270-59045455D92E}"/>
    <dataValidation allowBlank="1" showInputMessage="1" showErrorMessage="1" prompt="This row &amp; rows 8, 10, 12, 14 &amp; 16 contain calendar days of the week. If this cell doesn’t contain the number 1, then it is a day from the previous month" sqref="B6" xr:uid="{AA5F3598-8B2F-4DF0-BDFC-8B8C7080C63E}"/>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A316C082-ACB2-4E3F-9C66-2675E8287D31}">
      <formula1>"MONDAY,TUESDAY,WEDNESDAY,THURSDAY,FRIDAY,SATURDAY,SUNDAY"</formula1>
    </dataValidation>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11FD5999-E997-466C-A79F-DD6B90C20158}">
      <formula1>"JANUARY,FEBRUARY,MARCH,APRIL,MAY,JUNE,JULY,AUGUST,SEPTEMBER,OCTOBER,NOVEMBER,DECEMBER"</formula1>
    </dataValidation>
    <dataValidation allowBlank="1" showInputMessage="1" showErrorMessage="1" prompt="Create one-month calendar for any month of any year using this worksheet. Select month in cell H2, change year in cell H3, &amp; select starting day of the week in cell H4" sqref="A1" xr:uid="{34EF9D66-2BF9-4028-87CC-A865E108A6A1}"/>
    <dataValidation allowBlank="1" showInputMessage="1" showErrorMessage="1" prompt="Select calendar month in cell at right" sqref="G2" xr:uid="{885A2183-4968-4DAE-B634-BC6B54F3EC34}"/>
    <dataValidation allowBlank="1" showInputMessage="1" showErrorMessage="1" prompt="Enter calendar year in cell at right" sqref="G3" xr:uid="{D09B17A2-01D3-467B-94E4-EC5CF9788040}"/>
    <dataValidation allowBlank="1" showInputMessage="1" showErrorMessage="1" prompt="Select first day of the week in cell at right" sqref="G4" xr:uid="{939F51FF-3F79-41C2-9D5B-2650AFEC7289}"/>
    <dataValidation allowBlank="1" showInputMessage="1" showErrorMessage="1" prompt="Enter year in this cell" sqref="H3" xr:uid="{39595F02-BE0D-4C27-86C4-96DD333D924D}"/>
    <dataValidation allowBlank="1" showInputMessage="1" showErrorMessage="1" prompt="This row &amp; rows 9, 11, 13, 15, &amp; 17 contain cells for entering daily notes related to the calendar day in cell above. Enter monthly notes in cell E16" sqref="B7" xr:uid="{46FAC805-31D2-43AC-AE04-F92F6F2CA460}"/>
    <dataValidation allowBlank="1" showInputMessage="1" showErrorMessage="1" prompt="Enter monthly notes in cell at right" sqref="D16" xr:uid="{A3655F65-795E-498D-866C-80A545DA2D7A}"/>
    <dataValidation allowBlank="1" showInputMessage="1" showErrorMessage="1" prompt="Month in this cell is automatically updated based on the year selected in cell H2. To change the month, select month from drop down list in cell H2" sqref="B1:C1" xr:uid="{3A4BEAA8-848F-48A1-B311-7E8F41A47EDD}"/>
    <dataValidation allowBlank="1" showInputMessage="1" showErrorMessage="1" prompt="Year in this cell is automatically updated based on year entered in cell H3. Calendar below has dates for previous &amp; next month. Enter monthly notes in cell E16" sqref="B2:C4" xr:uid="{E1502AA7-D2EB-4907-80E4-BE08B819CADE}"/>
    <dataValidation allowBlank="1" showInputMessage="1" showErrorMessage="1" prompt="Enter monthly notes in this cell" sqref="E16:H17" xr:uid="{C3107A9B-08B3-4F47-95A7-793A5F6224B1}"/>
  </dataValidations>
  <printOptions horizontalCentered="1" verticalCentered="1"/>
  <pageMargins left="0.45" right="0.45" top="0.4"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C1F8-4980-4CD7-A187-C6C54A8613FA}">
  <sheetPr>
    <tabColor theme="4"/>
    <pageSetUpPr autoPageBreaks="0" fitToPage="1"/>
  </sheetPr>
  <dimension ref="A1:H17"/>
  <sheetViews>
    <sheetView showGridLines="0" topLeftCell="A9" zoomScaleNormal="100" workbookViewId="0">
      <selection activeCell="F15" sqref="F15"/>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JANUARY</v>
      </c>
      <c r="C1" s="181"/>
    </row>
    <row r="2" spans="1:8" ht="16.5" customHeight="1" x14ac:dyDescent="0.3">
      <c r="B2" s="182">
        <f>YearToDisplay</f>
        <v>2026</v>
      </c>
      <c r="C2" s="182"/>
      <c r="G2" s="2" t="s">
        <v>3</v>
      </c>
      <c r="H2" s="1" t="s">
        <v>4</v>
      </c>
    </row>
    <row r="3" spans="1:8" ht="16.5" customHeight="1" x14ac:dyDescent="0.3">
      <c r="B3" s="182"/>
      <c r="C3" s="182"/>
      <c r="G3" s="2" t="s">
        <v>1</v>
      </c>
      <c r="H3" s="3">
        <v>2026</v>
      </c>
    </row>
    <row r="4" spans="1:8" ht="16.5" customHeight="1" thickBot="1" x14ac:dyDescent="0.35">
      <c r="B4" s="182"/>
      <c r="C4" s="182"/>
      <c r="G4" s="2" t="s">
        <v>2</v>
      </c>
      <c r="H4" s="1" t="s">
        <v>9</v>
      </c>
    </row>
    <row r="5" spans="1:8" ht="45.95" customHeight="1" thickTop="1" x14ac:dyDescent="0.35">
      <c r="B5" s="4">
        <f t="array" ref="B5:H5">INDEX(calendar,,daypattern)</f>
        <v>46019</v>
      </c>
      <c r="C5" s="4">
        <v>46020</v>
      </c>
      <c r="D5" s="4">
        <v>46021</v>
      </c>
      <c r="E5" s="4">
        <v>46022</v>
      </c>
      <c r="F5" s="4">
        <v>46023</v>
      </c>
      <c r="G5" s="4">
        <v>46024</v>
      </c>
      <c r="H5" s="4">
        <v>46025</v>
      </c>
    </row>
    <row r="6" spans="1:8" ht="24" customHeight="1" x14ac:dyDescent="0.3">
      <c r="A6" s="5"/>
      <c r="B6" s="9">
        <f t="array" ref="B6:H6">INDEX(calendar,ndx+0,daypattern)</f>
        <v>46019</v>
      </c>
      <c r="C6" s="9">
        <v>46020</v>
      </c>
      <c r="D6" s="9">
        <v>46021</v>
      </c>
      <c r="E6" s="9">
        <v>46022</v>
      </c>
      <c r="F6" s="9">
        <v>46023</v>
      </c>
      <c r="G6" s="9">
        <v>46024</v>
      </c>
      <c r="H6" s="9">
        <v>46025</v>
      </c>
    </row>
    <row r="7" spans="1:8" ht="59.25" customHeight="1" x14ac:dyDescent="0.3">
      <c r="A7" s="5" t="s">
        <v>5</v>
      </c>
      <c r="B7" s="10"/>
      <c r="C7" s="10"/>
      <c r="D7" s="10"/>
      <c r="E7" s="10"/>
      <c r="F7" s="10"/>
      <c r="G7" s="10"/>
      <c r="H7" s="10"/>
    </row>
    <row r="8" spans="1:8" ht="24" customHeight="1" x14ac:dyDescent="0.3">
      <c r="A8" s="5"/>
      <c r="B8" s="9">
        <f t="array" ref="B8:H8">INDEX(calendar,ndx+1,daypattern)</f>
        <v>46026</v>
      </c>
      <c r="C8" s="9">
        <v>46027</v>
      </c>
      <c r="D8" s="9">
        <v>46028</v>
      </c>
      <c r="E8" s="9">
        <v>46029</v>
      </c>
      <c r="F8" s="9">
        <v>46030</v>
      </c>
      <c r="G8" s="9">
        <v>46031</v>
      </c>
      <c r="H8" s="9">
        <v>46032</v>
      </c>
    </row>
    <row r="9" spans="1:8" ht="59.25" customHeight="1" x14ac:dyDescent="0.3">
      <c r="A9" s="5" t="s">
        <v>5</v>
      </c>
      <c r="B9" s="10"/>
      <c r="C9" s="10"/>
      <c r="D9" s="10"/>
      <c r="E9" s="16" t="s">
        <v>16</v>
      </c>
      <c r="F9" s="10"/>
      <c r="G9" s="10"/>
      <c r="H9" s="10"/>
    </row>
    <row r="10" spans="1:8" ht="24" customHeight="1" x14ac:dyDescent="0.3">
      <c r="A10" s="5"/>
      <c r="B10" s="9">
        <f t="array" ref="B10:H10">INDEX(calendar,ndx+2,daypattern)</f>
        <v>46033</v>
      </c>
      <c r="C10" s="9">
        <v>46034</v>
      </c>
      <c r="D10" s="9">
        <v>46035</v>
      </c>
      <c r="E10" s="9">
        <v>46036</v>
      </c>
      <c r="F10" s="9">
        <v>46037</v>
      </c>
      <c r="G10" s="9">
        <v>46038</v>
      </c>
      <c r="H10" s="9">
        <v>46039</v>
      </c>
    </row>
    <row r="11" spans="1:8" ht="59.25" customHeight="1" x14ac:dyDescent="0.3">
      <c r="A11" s="5" t="s">
        <v>5</v>
      </c>
      <c r="B11" s="10"/>
      <c r="C11" s="10"/>
      <c r="D11" s="16" t="s">
        <v>40</v>
      </c>
      <c r="E11" s="17" t="s">
        <v>44</v>
      </c>
      <c r="F11" s="10"/>
      <c r="G11" s="10"/>
      <c r="H11" s="10"/>
    </row>
    <row r="12" spans="1:8" ht="24" customHeight="1" x14ac:dyDescent="0.3">
      <c r="A12" s="5"/>
      <c r="B12" s="9">
        <f t="array" ref="B12:H12">INDEX(calendar,ndx+3,daypattern)</f>
        <v>46040</v>
      </c>
      <c r="C12" s="9">
        <v>46041</v>
      </c>
      <c r="D12" s="9">
        <v>46042</v>
      </c>
      <c r="E12" s="9">
        <v>46043</v>
      </c>
      <c r="F12" s="9">
        <v>46044</v>
      </c>
      <c r="G12" s="9">
        <v>46045</v>
      </c>
      <c r="H12" s="9">
        <v>46046</v>
      </c>
    </row>
    <row r="13" spans="1:8" ht="59.25" customHeight="1" x14ac:dyDescent="0.3">
      <c r="A13" s="5" t="s">
        <v>5</v>
      </c>
      <c r="B13" s="10"/>
      <c r="C13" s="10"/>
      <c r="D13" s="22" t="s">
        <v>208</v>
      </c>
      <c r="E13" s="18" t="s">
        <v>207</v>
      </c>
      <c r="F13" s="10"/>
      <c r="G13" s="10"/>
      <c r="H13" s="10"/>
    </row>
    <row r="14" spans="1:8" ht="24" customHeight="1" x14ac:dyDescent="0.3">
      <c r="A14" s="5"/>
      <c r="B14" s="9">
        <f t="array" ref="B14:H14">INDEX(calendar,ndx+4,daypattern)</f>
        <v>46047</v>
      </c>
      <c r="C14" s="9">
        <v>46048</v>
      </c>
      <c r="D14" s="9">
        <v>46049</v>
      </c>
      <c r="E14" s="9">
        <v>46050</v>
      </c>
      <c r="F14" s="9">
        <v>46051</v>
      </c>
      <c r="G14" s="9">
        <v>46052</v>
      </c>
      <c r="H14" s="9">
        <v>46053</v>
      </c>
    </row>
    <row r="15" spans="1:8" ht="59.25" customHeight="1" x14ac:dyDescent="0.3">
      <c r="A15" s="5" t="s">
        <v>5</v>
      </c>
      <c r="B15" s="10"/>
      <c r="C15" s="22"/>
      <c r="D15" s="10"/>
      <c r="E15" s="18" t="s">
        <v>8</v>
      </c>
      <c r="F15" s="20"/>
      <c r="G15" s="10"/>
      <c r="H15" s="10"/>
    </row>
    <row r="16" spans="1:8" ht="24" customHeight="1" x14ac:dyDescent="0.3">
      <c r="A16" s="5"/>
      <c r="B16" s="6">
        <f t="array" ref="B16:C16">INDEX(calendar,ndx+5,daypattern)</f>
        <v>46054</v>
      </c>
      <c r="C16" s="7">
        <v>46055</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11" priority="1">
      <formula>MonthToDisplayNumber&lt;&gt;MONTH(B6)</formula>
    </cfRule>
  </conditionalFormatting>
  <dataValidations count="15">
    <dataValidation allowBlank="1" showInputMessage="1" showErrorMessage="1" prompt="Automatically determined weekday" sqref="C5:H5" xr:uid="{3E5AC201-5575-4E1C-8847-D699465BA4F0}"/>
    <dataValidation allowBlank="1" showInputMessage="1" showErrorMessage="1" prompt="This row contains the weekday names for this calendar. This cell contains the starting day of the week. To change the starting day, select new weekday from drop down list in cell H4" sqref="B5" xr:uid="{9B4AA608-CF77-4A6C-857A-AED0D74629E7}"/>
    <dataValidation allowBlank="1" showInputMessage="1" showErrorMessage="1" prompt="This row &amp; rows 8, 10, 12, 14 &amp; 16 contain calendar days of the week. If this cell doesn’t contain the number 1, then it is a day from the previous month" sqref="B6" xr:uid="{6995F77B-14D0-4B50-BAC5-A75958CE2154}"/>
    <dataValidation allowBlank="1" showInputMessage="1" showErrorMessage="1" prompt="Enter monthly notes in this cell" sqref="E16:H17" xr:uid="{E5BC63F0-2B43-4CED-9655-F3316012DE1A}"/>
    <dataValidation allowBlank="1" showInputMessage="1" showErrorMessage="1" prompt="Year in this cell is automatically updated based on year entered in cell H3. Calendar below has dates for previous &amp; next month. Enter monthly notes in cell E16" sqref="B2:C4" xr:uid="{254D1ADF-11FD-4F89-BD19-DBE2C4C9AB86}"/>
    <dataValidation allowBlank="1" showInputMessage="1" showErrorMessage="1" prompt="Month in this cell is automatically updated based on the year selected in cell H2. To change the month, select month from drop down list in cell H2" sqref="B1:C1" xr:uid="{81C6C052-A1DA-40A6-9897-7FF0E3745AA9}"/>
    <dataValidation allowBlank="1" showInputMessage="1" showErrorMessage="1" prompt="Enter monthly notes in cell at right" sqref="D16" xr:uid="{1D69D753-6E75-4F4B-A55E-59E96AF05CF5}"/>
    <dataValidation allowBlank="1" showInputMessage="1" showErrorMessage="1" prompt="This row &amp; rows 9, 11, 13, 15, &amp; 17 contain cells for entering daily notes related to the calendar day in cell above. Enter monthly notes in cell E16" sqref="B7" xr:uid="{A64373AA-F810-43AD-94B6-CC788960800D}"/>
    <dataValidation allowBlank="1" showInputMessage="1" showErrorMessage="1" prompt="Enter year in this cell" sqref="H3" xr:uid="{3049A1CA-AA79-4C5C-ACD0-D24A7EB465EF}"/>
    <dataValidation allowBlank="1" showInputMessage="1" showErrorMessage="1" prompt="Select first day of the week in cell at right" sqref="G4" xr:uid="{27D72501-896C-4C19-AE62-EB9885022CF9}"/>
    <dataValidation allowBlank="1" showInputMessage="1" showErrorMessage="1" prompt="Enter calendar year in cell at right" sqref="G3" xr:uid="{CADA7E78-DB3F-4EC9-B2F9-3BCE693CC389}"/>
    <dataValidation allowBlank="1" showInputMessage="1" showErrorMessage="1" prompt="Select calendar month in cell at right" sqref="G2" xr:uid="{6F1FA3B1-50BC-45BE-AD02-B7DBCE105705}"/>
    <dataValidation allowBlank="1" showInputMessage="1" showErrorMessage="1" prompt="Create one-month calendar for any month of any year using this worksheet. Select month in cell H2, change year in cell H3, &amp; select starting day of the week in cell H4" sqref="A1" xr:uid="{2CF0007B-2FF8-4333-8C8D-2736A36C66D6}"/>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B7F7909D-C0C9-4441-847A-6A78C7F78ABD}">
      <formula1>"JANUARY,FEBRUARY,MARCH,APRIL,MAY,JUNE,JULY,AUGUST,SEPTEMBER,OCTOBER,NOVEMBER,DECEMBER"</formula1>
    </dataValidation>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2C499C9E-29F9-4B7D-A0D5-4A989C3F4D99}">
      <formula1>"MONDAY,TUESDAY,WEDNESDAY,THURSDAY,FRIDAY,SATURDAY,SUNDAY"</formula1>
    </dataValidation>
  </dataValidations>
  <printOptions horizontalCentered="1" verticalCentered="1"/>
  <pageMargins left="0.45" right="0.45" top="0.4" bottom="0.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H17"/>
  <sheetViews>
    <sheetView showGridLines="0" topLeftCell="B7" zoomScaleNormal="100" workbookViewId="0">
      <selection activeCell="F13" sqref="F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FEBRUARY</v>
      </c>
      <c r="C1" s="181"/>
    </row>
    <row r="2" spans="1:8" ht="16.5" customHeight="1" x14ac:dyDescent="0.3">
      <c r="B2" s="182">
        <f>YearToDisplay</f>
        <v>2026</v>
      </c>
      <c r="C2" s="182"/>
      <c r="G2" s="2" t="s">
        <v>3</v>
      </c>
      <c r="H2" s="1" t="s">
        <v>6</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46054</v>
      </c>
      <c r="C5" s="13">
        <v>46055</v>
      </c>
      <c r="D5" s="13">
        <v>46056</v>
      </c>
      <c r="E5" s="13">
        <v>46057</v>
      </c>
      <c r="F5" s="13">
        <v>46058</v>
      </c>
      <c r="G5" s="13">
        <v>46059</v>
      </c>
      <c r="H5" s="13">
        <v>46060</v>
      </c>
    </row>
    <row r="6" spans="1:8" ht="24" customHeight="1" x14ac:dyDescent="0.3">
      <c r="A6" s="5"/>
      <c r="B6" s="15">
        <f t="array" ref="B6:H6">INDEX(calendar,ndx+0,daypattern)</f>
        <v>46054</v>
      </c>
      <c r="C6" s="15">
        <v>46055</v>
      </c>
      <c r="D6" s="15">
        <v>46056</v>
      </c>
      <c r="E6" s="15">
        <v>46057</v>
      </c>
      <c r="F6" s="15">
        <v>46058</v>
      </c>
      <c r="G6" s="15">
        <v>46059</v>
      </c>
      <c r="H6" s="15">
        <v>46060</v>
      </c>
    </row>
    <row r="7" spans="1:8" ht="59.25" customHeight="1" x14ac:dyDescent="0.3">
      <c r="A7" s="5" t="s">
        <v>5</v>
      </c>
      <c r="B7" s="14"/>
      <c r="C7" s="14"/>
      <c r="D7" s="16" t="s">
        <v>37</v>
      </c>
      <c r="E7" s="25" t="s">
        <v>55</v>
      </c>
      <c r="F7" s="25" t="s">
        <v>55</v>
      </c>
      <c r="G7" s="25" t="s">
        <v>55</v>
      </c>
      <c r="H7" s="14"/>
    </row>
    <row r="8" spans="1:8" ht="24" customHeight="1" x14ac:dyDescent="0.3">
      <c r="A8" s="5"/>
      <c r="B8" s="15">
        <f t="array" ref="B8:H8">INDEX(calendar,ndx+1,daypattern)</f>
        <v>46061</v>
      </c>
      <c r="C8" s="15">
        <v>46062</v>
      </c>
      <c r="D8" s="15">
        <v>46063</v>
      </c>
      <c r="E8" s="15">
        <v>46064</v>
      </c>
      <c r="F8" s="15">
        <v>46065</v>
      </c>
      <c r="G8" s="15">
        <v>46066</v>
      </c>
      <c r="H8" s="15">
        <v>46067</v>
      </c>
    </row>
    <row r="9" spans="1:8" ht="59.25" customHeight="1" x14ac:dyDescent="0.3">
      <c r="A9" s="5" t="s">
        <v>5</v>
      </c>
      <c r="B9" s="14"/>
      <c r="C9" s="21"/>
      <c r="D9" s="16" t="s">
        <v>31</v>
      </c>
      <c r="E9" s="19" t="s">
        <v>200</v>
      </c>
      <c r="F9" s="27"/>
      <c r="G9" s="14"/>
      <c r="H9" s="14"/>
    </row>
    <row r="10" spans="1:8" ht="24" customHeight="1" x14ac:dyDescent="0.3">
      <c r="A10" s="5"/>
      <c r="B10" s="15">
        <f t="array" ref="B10:H10">INDEX(calendar,ndx+2,daypattern)</f>
        <v>46068</v>
      </c>
      <c r="C10" s="15">
        <v>46069</v>
      </c>
      <c r="D10" s="15">
        <v>46070</v>
      </c>
      <c r="E10" s="15">
        <v>46071</v>
      </c>
      <c r="F10" s="15">
        <v>46072</v>
      </c>
      <c r="G10" s="15">
        <v>46073</v>
      </c>
      <c r="H10" s="15">
        <v>46074</v>
      </c>
    </row>
    <row r="11" spans="1:8" ht="59.25" customHeight="1" x14ac:dyDescent="0.3">
      <c r="A11" s="5" t="s">
        <v>5</v>
      </c>
      <c r="B11" s="14"/>
      <c r="C11" s="19" t="s">
        <v>32</v>
      </c>
      <c r="D11" s="14"/>
      <c r="E11" s="16" t="s">
        <v>41</v>
      </c>
      <c r="F11" s="14"/>
      <c r="G11" s="20"/>
      <c r="H11" s="14"/>
    </row>
    <row r="12" spans="1:8" ht="24" customHeight="1" x14ac:dyDescent="0.3">
      <c r="A12" s="5"/>
      <c r="B12" s="15">
        <f t="array" ref="B12:H12">INDEX(calendar,ndx+3,daypattern)</f>
        <v>46075</v>
      </c>
      <c r="C12" s="15">
        <v>46076</v>
      </c>
      <c r="D12" s="15">
        <v>46077</v>
      </c>
      <c r="E12" s="15">
        <v>46078</v>
      </c>
      <c r="F12" s="15">
        <v>46079</v>
      </c>
      <c r="G12" s="15">
        <v>46080</v>
      </c>
      <c r="H12" s="15">
        <v>46081</v>
      </c>
    </row>
    <row r="13" spans="1:8" ht="59.25" customHeight="1" x14ac:dyDescent="0.3">
      <c r="A13" s="5" t="s">
        <v>5</v>
      </c>
      <c r="B13" s="14"/>
      <c r="C13" s="14"/>
      <c r="D13" s="16" t="s">
        <v>199</v>
      </c>
      <c r="E13" s="14"/>
      <c r="F13" s="18" t="s">
        <v>201</v>
      </c>
      <c r="G13" s="14"/>
      <c r="H13" s="14"/>
    </row>
    <row r="14" spans="1:8" ht="24" customHeight="1" x14ac:dyDescent="0.3">
      <c r="A14" s="5"/>
      <c r="B14" s="15">
        <f t="array" ref="B14:H14">INDEX(calendar,ndx+4,daypattern)</f>
        <v>46082</v>
      </c>
      <c r="C14" s="15">
        <v>46083</v>
      </c>
      <c r="D14" s="15">
        <v>46084</v>
      </c>
      <c r="E14" s="15">
        <v>46085</v>
      </c>
      <c r="F14" s="15">
        <v>46086</v>
      </c>
      <c r="G14" s="15">
        <v>46087</v>
      </c>
      <c r="H14" s="15">
        <v>46088</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46089</v>
      </c>
      <c r="C16" s="7">
        <v>46090</v>
      </c>
      <c r="D16" s="8" t="s">
        <v>0</v>
      </c>
      <c r="E16" s="183"/>
      <c r="F16" s="183"/>
      <c r="G16" s="183"/>
      <c r="H16" s="183"/>
    </row>
    <row r="17" spans="1:8" ht="59.25" customHeight="1" x14ac:dyDescent="0.3">
      <c r="A17" s="5" t="s">
        <v>5</v>
      </c>
      <c r="E17" s="184"/>
      <c r="F17" s="184"/>
      <c r="G17" s="184"/>
      <c r="H17" s="184"/>
    </row>
  </sheetData>
  <mergeCells count="3">
    <mergeCell ref="B2:C4"/>
    <mergeCell ref="B1:C1"/>
    <mergeCell ref="E16:H17"/>
  </mergeCells>
  <conditionalFormatting sqref="B6:H7 B8:E13 B14:H15 B16:E16 B17:C17">
    <cfRule type="expression" dxfId="10" priority="6">
      <formula>MonthToDisplayNumber&lt;&gt;MONTH(B6)</formula>
    </cfRule>
  </conditionalFormatting>
  <dataValidations count="15">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00000000-0002-0000-0000-000000000000}">
      <formula1>"MONDAY,TUESDAY,WEDNESDAY,THURSDAY,FRIDAY,SATURDAY,SUNDAY"</formula1>
    </dataValidation>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00000000-0002-0000-0000-000001000000}">
      <formula1>"JANUARY,FEBRUARY,MARCH,APRIL,MAY,JUNE,JULY,AUGUST,SEPTEMBER,OCTOBER,NOVEMBER,DECEMBER"</formula1>
    </dataValidation>
    <dataValidation allowBlank="1" showInputMessage="1" showErrorMessage="1" prompt="Create one-month calendar for any month of any year using this worksheet. Select month in cell H2, change year in cell H3, &amp; select starting day of the week in cell H4" sqref="A1" xr:uid="{00000000-0002-0000-0000-000002000000}"/>
    <dataValidation allowBlank="1" showInputMessage="1" showErrorMessage="1" prompt="Select calendar month in cell at right" sqref="G2" xr:uid="{00000000-0002-0000-0000-000003000000}"/>
    <dataValidation allowBlank="1" showInputMessage="1" showErrorMessage="1" prompt="Enter calendar year in cell at right" sqref="G3" xr:uid="{00000000-0002-0000-0000-000004000000}"/>
    <dataValidation allowBlank="1" showInputMessage="1" showErrorMessage="1" prompt="Select first day of the week in cell at right" sqref="G4" xr:uid="{00000000-0002-0000-0000-000005000000}"/>
    <dataValidation allowBlank="1" showInputMessage="1" showErrorMessage="1" prompt="Enter year in this cell" sqref="H3" xr:uid="{00000000-0002-0000-0000-000006000000}"/>
    <dataValidation allowBlank="1" showInputMessage="1" showErrorMessage="1" prompt="This row &amp; rows 8, 10, 12, 14 &amp; 16 contain calendar days of the week. If this cell doesn’t contain the number 1, then it is a day from the previous month" sqref="B6" xr:uid="{00000000-0002-0000-0000-000007000000}"/>
    <dataValidation allowBlank="1" showInputMessage="1" showErrorMessage="1" prompt="This row &amp; rows 9, 11, 13, 15, &amp; 17 contain cells for entering daily notes related to the calendar day in cell above. Enter monthly notes in cell E16" sqref="B7" xr:uid="{00000000-0002-0000-0000-000008000000}"/>
    <dataValidation allowBlank="1" showInputMessage="1" showErrorMessage="1" prompt="Enter monthly notes in cell at right" sqref="D16" xr:uid="{00000000-0002-0000-0000-000009000000}"/>
    <dataValidation allowBlank="1" showInputMessage="1" showErrorMessage="1" prompt="Month in this cell is automatically updated based on the year selected in cell H2. To change the month, select month from drop down list in cell H2" sqref="B1:C1" xr:uid="{00000000-0002-0000-0000-00000A000000}"/>
    <dataValidation allowBlank="1" showInputMessage="1" showErrorMessage="1" prompt="Year in this cell is automatically updated based on year entered in cell H3. Calendar below has dates for previous &amp; next month. Enter monthly notes in cell E16" sqref="B2:C4" xr:uid="{00000000-0002-0000-0000-00000B000000}"/>
    <dataValidation allowBlank="1" showInputMessage="1" showErrorMessage="1" prompt="Enter monthly notes in this cell" sqref="E16:H17" xr:uid="{00000000-0002-0000-0000-00000C000000}"/>
    <dataValidation allowBlank="1" showInputMessage="1" showErrorMessage="1" prompt="This row contains the weekday names for this calendar. This cell contains the starting day of the week. To change the starting day, select new weekday from drop down list in cell H4" sqref="B5" xr:uid="{00000000-0002-0000-0000-00000D000000}"/>
    <dataValidation allowBlank="1" showInputMessage="1" showErrorMessage="1" prompt="Automatically determined weekday" sqref="C5:H5" xr:uid="{00000000-0002-0000-0000-00000E000000}"/>
  </dataValidations>
  <printOptions horizontalCentered="1" verticalCentered="1"/>
  <pageMargins left="0.45" right="0.45" top="0.4" bottom="0.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6F2C-AA39-4A39-BE62-A1262CF8C527}">
  <sheetPr>
    <tabColor theme="4"/>
    <pageSetUpPr autoPageBreaks="0" fitToPage="1"/>
  </sheetPr>
  <dimension ref="A1:H17"/>
  <sheetViews>
    <sheetView showGridLines="0" topLeftCell="B6" zoomScaleNormal="100" workbookViewId="0">
      <selection activeCell="F9" sqref="F9"/>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MARCH</v>
      </c>
      <c r="C1" s="181"/>
    </row>
    <row r="2" spans="1:8" ht="16.5" customHeight="1" x14ac:dyDescent="0.3">
      <c r="B2" s="182">
        <f>YearToDisplay</f>
        <v>2026</v>
      </c>
      <c r="C2" s="182"/>
      <c r="G2" s="2" t="s">
        <v>3</v>
      </c>
      <c r="H2" s="1" t="s">
        <v>11</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46082</v>
      </c>
      <c r="C5" s="13">
        <v>46083</v>
      </c>
      <c r="D5" s="13">
        <v>46084</v>
      </c>
      <c r="E5" s="13">
        <v>46085</v>
      </c>
      <c r="F5" s="13">
        <v>46086</v>
      </c>
      <c r="G5" s="13">
        <v>46087</v>
      </c>
      <c r="H5" s="13">
        <v>46088</v>
      </c>
    </row>
    <row r="6" spans="1:8" ht="24" customHeight="1" x14ac:dyDescent="0.3">
      <c r="A6" s="5"/>
      <c r="B6" s="15">
        <f t="array" ref="B6:H6">INDEX(calendar,ndx+0,daypattern)</f>
        <v>46082</v>
      </c>
      <c r="C6" s="15">
        <v>46083</v>
      </c>
      <c r="D6" s="15">
        <v>46084</v>
      </c>
      <c r="E6" s="15">
        <v>46085</v>
      </c>
      <c r="F6" s="15">
        <v>46086</v>
      </c>
      <c r="G6" s="15">
        <v>46087</v>
      </c>
      <c r="H6" s="15">
        <v>46088</v>
      </c>
    </row>
    <row r="7" spans="1:8" ht="59.25" customHeight="1" x14ac:dyDescent="0.3">
      <c r="A7" s="5" t="s">
        <v>5</v>
      </c>
      <c r="B7" s="14"/>
      <c r="C7" s="14"/>
      <c r="D7" s="14"/>
      <c r="E7" s="20"/>
      <c r="F7" s="19" t="s">
        <v>49</v>
      </c>
      <c r="G7" s="14"/>
      <c r="H7" s="14"/>
    </row>
    <row r="8" spans="1:8" ht="24" customHeight="1" x14ac:dyDescent="0.3">
      <c r="A8" s="5"/>
      <c r="B8" s="15">
        <f t="array" ref="B8:H8">INDEX(calendar,ndx+1,daypattern)</f>
        <v>46089</v>
      </c>
      <c r="C8" s="15">
        <v>46090</v>
      </c>
      <c r="D8" s="15">
        <v>46091</v>
      </c>
      <c r="E8" s="15">
        <v>46092</v>
      </c>
      <c r="F8" s="15">
        <v>46093</v>
      </c>
      <c r="G8" s="15">
        <v>46094</v>
      </c>
      <c r="H8" s="15">
        <v>46095</v>
      </c>
    </row>
    <row r="9" spans="1:8" ht="59.25" customHeight="1" x14ac:dyDescent="0.3">
      <c r="A9" s="5" t="s">
        <v>5</v>
      </c>
      <c r="B9" s="14"/>
      <c r="C9" s="19" t="s">
        <v>45</v>
      </c>
      <c r="D9" s="14"/>
      <c r="E9" s="19" t="s">
        <v>63</v>
      </c>
      <c r="F9" s="159" t="s">
        <v>206</v>
      </c>
      <c r="G9" s="14" t="s">
        <v>62</v>
      </c>
      <c r="H9" s="14"/>
    </row>
    <row r="10" spans="1:8" ht="24" customHeight="1" x14ac:dyDescent="0.3">
      <c r="A10" s="5"/>
      <c r="B10" s="15">
        <f t="array" ref="B10:H10">INDEX(calendar,ndx+2,daypattern)</f>
        <v>46096</v>
      </c>
      <c r="C10" s="15">
        <v>46097</v>
      </c>
      <c r="D10" s="15">
        <v>46098</v>
      </c>
      <c r="E10" s="15">
        <v>46099</v>
      </c>
      <c r="F10" s="15">
        <v>46100</v>
      </c>
      <c r="G10" s="15">
        <v>46101</v>
      </c>
      <c r="H10" s="15">
        <v>46102</v>
      </c>
    </row>
    <row r="11" spans="1:8" ht="59.25" customHeight="1" x14ac:dyDescent="0.3">
      <c r="A11" s="5" t="s">
        <v>5</v>
      </c>
      <c r="B11" s="14"/>
      <c r="C11" s="14"/>
      <c r="D11" s="14"/>
      <c r="E11" s="19" t="s">
        <v>59</v>
      </c>
      <c r="F11" s="158"/>
      <c r="G11" s="21" t="s">
        <v>62</v>
      </c>
      <c r="H11" s="14"/>
    </row>
    <row r="12" spans="1:8" ht="24" customHeight="1" x14ac:dyDescent="0.3">
      <c r="A12" s="5"/>
      <c r="B12" s="15">
        <f t="array" ref="B12:H12">INDEX(calendar,ndx+3,daypattern)</f>
        <v>46103</v>
      </c>
      <c r="C12" s="15">
        <v>46104</v>
      </c>
      <c r="D12" s="15">
        <v>46105</v>
      </c>
      <c r="E12" s="15">
        <v>46106</v>
      </c>
      <c r="F12" s="15">
        <v>46107</v>
      </c>
      <c r="G12" s="15">
        <v>46108</v>
      </c>
      <c r="H12" s="15">
        <v>46109</v>
      </c>
    </row>
    <row r="13" spans="1:8" ht="59.25" customHeight="1" x14ac:dyDescent="0.3">
      <c r="A13" s="5" t="s">
        <v>5</v>
      </c>
      <c r="B13" s="14"/>
      <c r="C13" s="14" t="s">
        <v>62</v>
      </c>
      <c r="D13" s="16" t="s">
        <v>46</v>
      </c>
      <c r="E13" s="21" t="s">
        <v>64</v>
      </c>
      <c r="F13" s="158" t="s">
        <v>205</v>
      </c>
      <c r="G13" s="14"/>
      <c r="H13" s="14"/>
    </row>
    <row r="14" spans="1:8" ht="24" customHeight="1" x14ac:dyDescent="0.3">
      <c r="A14" s="5"/>
      <c r="B14" s="15">
        <f t="array" ref="B14:H14">INDEX(calendar,ndx+4,daypattern)</f>
        <v>46110</v>
      </c>
      <c r="C14" s="15">
        <v>46111</v>
      </c>
      <c r="D14" s="15">
        <v>46112</v>
      </c>
      <c r="E14" s="15">
        <v>46113</v>
      </c>
      <c r="F14" s="15">
        <v>46114</v>
      </c>
      <c r="G14" s="15">
        <v>46115</v>
      </c>
      <c r="H14" s="15">
        <v>46116</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46117</v>
      </c>
      <c r="C16" s="7">
        <v>46118</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9" priority="1">
      <formula>MonthToDisplayNumber&lt;&gt;MONTH(B6)</formula>
    </cfRule>
  </conditionalFormatting>
  <dataValidations count="15">
    <dataValidation allowBlank="1" showInputMessage="1" showErrorMessage="1" prompt="Automatically determined weekday" sqref="C5:H5" xr:uid="{5D57B332-9DFD-4507-A16F-E65DD1F85982}"/>
    <dataValidation allowBlank="1" showInputMessage="1" showErrorMessage="1" prompt="This row contains the weekday names for this calendar. This cell contains the starting day of the week. To change the starting day, select new weekday from drop down list in cell H4" sqref="B5" xr:uid="{681B1D03-3FB8-4195-9C54-25B296EB2E4A}"/>
    <dataValidation allowBlank="1" showInputMessage="1" showErrorMessage="1" prompt="This row &amp; rows 8, 10, 12, 14 &amp; 16 contain calendar days of the week. If this cell doesn’t contain the number 1, then it is a day from the previous month" sqref="B6" xr:uid="{FE5588DD-8027-42DF-BF5B-00319101210C}"/>
    <dataValidation allowBlank="1" showInputMessage="1" showErrorMessage="1" prompt="Enter monthly notes in this cell" sqref="E16:H17" xr:uid="{85EEB342-57FA-4E36-BE1F-7C4A5958BD82}"/>
    <dataValidation allowBlank="1" showInputMessage="1" showErrorMessage="1" prompt="Year in this cell is automatically updated based on year entered in cell H3. Calendar below has dates for previous &amp; next month. Enter monthly notes in cell E16" sqref="B2:C4" xr:uid="{BA48C6DD-22DA-4BAE-9ED2-4AAFC086D469}"/>
    <dataValidation allowBlank="1" showInputMessage="1" showErrorMessage="1" prompt="Month in this cell is automatically updated based on the year selected in cell H2. To change the month, select month from drop down list in cell H2" sqref="B1:C1" xr:uid="{D9D87481-E870-42CA-A2BE-F6AE36F7BAB8}"/>
    <dataValidation allowBlank="1" showInputMessage="1" showErrorMessage="1" prompt="Enter monthly notes in cell at right" sqref="D16" xr:uid="{0956AB63-BF4F-4C33-BA16-337E7D05083D}"/>
    <dataValidation allowBlank="1" showInputMessage="1" showErrorMessage="1" prompt="This row &amp; rows 9, 11, 13, 15, &amp; 17 contain cells for entering daily notes related to the calendar day in cell above. Enter monthly notes in cell E16" sqref="B7" xr:uid="{0D3F7C54-182E-4796-A0B2-C814B2F87D9B}"/>
    <dataValidation allowBlank="1" showInputMessage="1" showErrorMessage="1" prompt="Enter year in this cell" sqref="H3" xr:uid="{09555629-E7E9-41BB-B503-B0556603F255}"/>
    <dataValidation allowBlank="1" showInputMessage="1" showErrorMessage="1" prompt="Select first day of the week in cell at right" sqref="G4" xr:uid="{F9C453A0-8E90-46DE-B607-A2CB6CD9A74A}"/>
    <dataValidation allowBlank="1" showInputMessage="1" showErrorMessage="1" prompt="Enter calendar year in cell at right" sqref="G3" xr:uid="{D648E2D9-B15F-4B2B-B9D1-0EB39473C114}"/>
    <dataValidation allowBlank="1" showInputMessage="1" showErrorMessage="1" prompt="Select calendar month in cell at right" sqref="G2" xr:uid="{B83D8554-8415-4154-87C8-4C2B27F4789C}"/>
    <dataValidation allowBlank="1" showInputMessage="1" showErrorMessage="1" prompt="Create one-month calendar for any month of any year using this worksheet. Select month in cell H2, change year in cell H3, &amp; select starting day of the week in cell H4" sqref="A1" xr:uid="{8C67718B-CA58-4CAC-8A80-E40C5B2F5891}"/>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6D320212-740A-4C4F-A4E2-0966A050FEEB}">
      <formula1>"JANUARY,FEBRUARY,MARCH,APRIL,MAY,JUNE,JULY,AUGUST,SEPTEMBER,OCTOBER,NOVEMBER,DECEMBER"</formula1>
    </dataValidation>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93001286-39E0-40B7-973E-4A826AD5B691}">
      <formula1>"MONDAY,TUESDAY,WEDNESDAY,THURSDAY,FRIDAY,SATURDAY,SUNDAY"</formula1>
    </dataValidation>
  </dataValidations>
  <printOptions horizontalCentered="1" verticalCentered="1"/>
  <pageMargins left="0.45" right="0.45" top="0.4" bottom="0.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D0B3-5795-4CDD-A8E3-EC64DDA1F330}">
  <sheetPr>
    <tabColor theme="4"/>
    <pageSetUpPr autoPageBreaks="0" fitToPage="1"/>
  </sheetPr>
  <dimension ref="A1:H17"/>
  <sheetViews>
    <sheetView showGridLines="0" topLeftCell="A7" zoomScaleNormal="100" workbookViewId="0">
      <selection activeCell="E15" sqref="E15"/>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APRIL</v>
      </c>
      <c r="C1" s="181"/>
    </row>
    <row r="2" spans="1:8" ht="16.5" customHeight="1" x14ac:dyDescent="0.3">
      <c r="B2" s="182">
        <f>YearToDisplay</f>
        <v>2026</v>
      </c>
      <c r="C2" s="182"/>
      <c r="G2" s="2" t="s">
        <v>3</v>
      </c>
      <c r="H2" s="1" t="s">
        <v>12</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46110</v>
      </c>
      <c r="C5" s="13">
        <v>46111</v>
      </c>
      <c r="D5" s="13">
        <v>46112</v>
      </c>
      <c r="E5" s="13">
        <v>46113</v>
      </c>
      <c r="F5" s="13">
        <v>46114</v>
      </c>
      <c r="G5" s="13">
        <v>46115</v>
      </c>
      <c r="H5" s="13">
        <v>46116</v>
      </c>
    </row>
    <row r="6" spans="1:8" ht="24" customHeight="1" x14ac:dyDescent="0.3">
      <c r="A6" s="5"/>
      <c r="B6" s="9">
        <f t="array" ref="B6:H6">INDEX(calendar,ndx+0,daypattern)</f>
        <v>46110</v>
      </c>
      <c r="C6" s="9">
        <v>46111</v>
      </c>
      <c r="D6" s="9">
        <v>46112</v>
      </c>
      <c r="E6" s="9">
        <v>46113</v>
      </c>
      <c r="F6" s="9">
        <v>46114</v>
      </c>
      <c r="G6" s="9">
        <v>46115</v>
      </c>
      <c r="H6" s="9">
        <v>46116</v>
      </c>
    </row>
    <row r="7" spans="1:8" ht="59.25" customHeight="1" x14ac:dyDescent="0.3">
      <c r="A7" s="5" t="s">
        <v>5</v>
      </c>
      <c r="B7" s="14"/>
      <c r="C7" s="14"/>
      <c r="D7" s="14"/>
      <c r="E7" s="14"/>
      <c r="F7" s="18" t="s">
        <v>23</v>
      </c>
      <c r="G7" s="14"/>
      <c r="H7" s="14"/>
    </row>
    <row r="8" spans="1:8" ht="24" customHeight="1" x14ac:dyDescent="0.3">
      <c r="A8" s="5"/>
      <c r="B8" s="9">
        <f t="array" ref="B8:H8">INDEX(calendar,ndx+1,daypattern)</f>
        <v>46117</v>
      </c>
      <c r="C8" s="9">
        <v>46118</v>
      </c>
      <c r="D8" s="9">
        <v>46119</v>
      </c>
      <c r="E8" s="9">
        <v>46120</v>
      </c>
      <c r="F8" s="9">
        <v>46121</v>
      </c>
      <c r="G8" s="9">
        <v>46122</v>
      </c>
      <c r="H8" s="9">
        <v>46123</v>
      </c>
    </row>
    <row r="9" spans="1:8" ht="59.25" customHeight="1" x14ac:dyDescent="0.3">
      <c r="A9" s="5" t="s">
        <v>5</v>
      </c>
      <c r="B9" s="14"/>
      <c r="C9" s="14"/>
      <c r="D9" s="19" t="s">
        <v>50</v>
      </c>
      <c r="E9" s="16" t="s">
        <v>33</v>
      </c>
      <c r="F9" s="19" t="s">
        <v>65</v>
      </c>
      <c r="G9" s="14"/>
      <c r="H9" s="14"/>
    </row>
    <row r="10" spans="1:8" ht="24" customHeight="1" x14ac:dyDescent="0.3">
      <c r="A10" s="5"/>
      <c r="B10" s="9">
        <f t="array" ref="B10:H10">INDEX(calendar,ndx+2,daypattern)</f>
        <v>46124</v>
      </c>
      <c r="C10" s="9">
        <v>46125</v>
      </c>
      <c r="D10" s="9">
        <v>46126</v>
      </c>
      <c r="E10" s="9">
        <v>46127</v>
      </c>
      <c r="F10" s="9">
        <v>46128</v>
      </c>
      <c r="G10" s="9">
        <v>46129</v>
      </c>
      <c r="H10" s="9">
        <v>46130</v>
      </c>
    </row>
    <row r="11" spans="1:8" ht="59.25" customHeight="1" x14ac:dyDescent="0.3">
      <c r="A11" s="5" t="s">
        <v>5</v>
      </c>
      <c r="B11" s="14"/>
      <c r="C11" s="14"/>
      <c r="D11" s="16" t="s">
        <v>29</v>
      </c>
      <c r="E11" s="21" t="s">
        <v>62</v>
      </c>
      <c r="F11" s="18" t="s">
        <v>7</v>
      </c>
      <c r="G11" s="14"/>
      <c r="H11" s="14"/>
    </row>
    <row r="12" spans="1:8" ht="24" customHeight="1" x14ac:dyDescent="0.3">
      <c r="A12" s="5"/>
      <c r="B12" s="9">
        <f t="array" ref="B12:H12">INDEX(calendar,ndx+3,daypattern)</f>
        <v>46131</v>
      </c>
      <c r="C12" s="9">
        <v>46132</v>
      </c>
      <c r="D12" s="9">
        <v>46133</v>
      </c>
      <c r="E12" s="9">
        <v>46134</v>
      </c>
      <c r="F12" s="9">
        <v>46135</v>
      </c>
      <c r="G12" s="9">
        <v>46136</v>
      </c>
      <c r="H12" s="9">
        <v>46137</v>
      </c>
    </row>
    <row r="13" spans="1:8" ht="59.25" customHeight="1" x14ac:dyDescent="0.3">
      <c r="A13" s="5" t="s">
        <v>5</v>
      </c>
      <c r="B13" s="23" t="s">
        <v>51</v>
      </c>
      <c r="C13" s="23"/>
      <c r="D13" s="24" t="s">
        <v>58</v>
      </c>
      <c r="E13" s="23"/>
      <c r="F13" s="23"/>
      <c r="G13" s="23"/>
      <c r="H13" s="14"/>
    </row>
    <row r="14" spans="1:8" ht="24" customHeight="1" x14ac:dyDescent="0.3">
      <c r="A14" s="5"/>
      <c r="B14" s="9">
        <f t="array" ref="B14:H14">INDEX(calendar,ndx+4,daypattern)</f>
        <v>46138</v>
      </c>
      <c r="C14" s="9">
        <v>46139</v>
      </c>
      <c r="D14" s="9">
        <v>46140</v>
      </c>
      <c r="E14" s="9">
        <v>46141</v>
      </c>
      <c r="F14" s="9">
        <v>46142</v>
      </c>
      <c r="G14" s="9">
        <v>46143</v>
      </c>
      <c r="H14" s="9">
        <v>46144</v>
      </c>
    </row>
    <row r="15" spans="1:8" ht="59.25" customHeight="1" x14ac:dyDescent="0.3">
      <c r="A15" s="5" t="s">
        <v>5</v>
      </c>
      <c r="B15" s="14"/>
      <c r="C15" s="14"/>
      <c r="D15" s="16" t="s">
        <v>69</v>
      </c>
      <c r="E15" s="159" t="s">
        <v>204</v>
      </c>
      <c r="F15" s="14"/>
      <c r="G15" s="14"/>
      <c r="H15" s="14"/>
    </row>
    <row r="16" spans="1:8" ht="24" customHeight="1" x14ac:dyDescent="0.3">
      <c r="A16" s="5"/>
      <c r="B16" s="6">
        <f t="array" ref="B16:C16">INDEX(calendar,ndx+5,daypattern)</f>
        <v>46145</v>
      </c>
      <c r="C16" s="7">
        <v>46146</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8" priority="1">
      <formula>MonthToDisplayNumber&lt;&gt;MONTH(B6)</formula>
    </cfRule>
  </conditionalFormatting>
  <dataValidations count="15">
    <dataValidation allowBlank="1" showInputMessage="1" showErrorMessage="1" prompt="This row contains the weekday names for this calendar. This cell contains the starting day of the week. To change the starting day, select new weekday from drop down list in cell H4" sqref="B5" xr:uid="{39594847-E008-4BF2-BD19-EA928854B21C}"/>
    <dataValidation allowBlank="1" showInputMessage="1" showErrorMessage="1" prompt="Automatically determined weekday" sqref="C5:H5" xr:uid="{099D40BB-996A-446C-B9C7-00698122A033}"/>
    <dataValidation allowBlank="1" showInputMessage="1" showErrorMessage="1" prompt="This row &amp; rows 8, 10, 12, 14 &amp; 16 contain calendar days of the week. If this cell doesn’t contain the number 1, then it is a day from the previous month" sqref="B6" xr:uid="{8DC2E86B-64ED-4421-AE0D-4862CC9CCE58}"/>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9650DAF1-8FA0-444C-8087-D9653FEE63E9}">
      <formula1>"MONDAY,TUESDAY,WEDNESDAY,THURSDAY,FRIDAY,SATURDAY,SUNDAY"</formula1>
    </dataValidation>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52C7D7E5-4E32-4A92-A532-4305B7B3648F}">
      <formula1>"JANUARY,FEBRUARY,MARCH,APRIL,MAY,JUNE,JULY,AUGUST,SEPTEMBER,OCTOBER,NOVEMBER,DECEMBER"</formula1>
    </dataValidation>
    <dataValidation allowBlank="1" showInputMessage="1" showErrorMessage="1" prompt="Create one-month calendar for any month of any year using this worksheet. Select month in cell H2, change year in cell H3, &amp; select starting day of the week in cell H4" sqref="A1" xr:uid="{EE4FAA72-4434-45DB-BF1B-C1FFA38F36EA}"/>
    <dataValidation allowBlank="1" showInputMessage="1" showErrorMessage="1" prompt="Select calendar month in cell at right" sqref="G2" xr:uid="{11EA4198-8275-4FBD-BFC0-CD5457B846E1}"/>
    <dataValidation allowBlank="1" showInputMessage="1" showErrorMessage="1" prompt="Enter calendar year in cell at right" sqref="G3" xr:uid="{02CEFFC0-09B5-4E76-B5AD-27DE52A1075A}"/>
    <dataValidation allowBlank="1" showInputMessage="1" showErrorMessage="1" prompt="Select first day of the week in cell at right" sqref="G4" xr:uid="{2B1EC560-5D33-4C6F-A695-06A61A2F925C}"/>
    <dataValidation allowBlank="1" showInputMessage="1" showErrorMessage="1" prompt="Enter year in this cell" sqref="H3" xr:uid="{37BF1A3F-E278-450D-9312-4A93705E8697}"/>
    <dataValidation allowBlank="1" showInputMessage="1" showErrorMessage="1" prompt="This row &amp; rows 9, 11, 13, 15, &amp; 17 contain cells for entering daily notes related to the calendar day in cell above. Enter monthly notes in cell E16" sqref="B7" xr:uid="{02D9057F-E8C7-4E1A-91F0-A44C27FF561F}"/>
    <dataValidation allowBlank="1" showInputMessage="1" showErrorMessage="1" prompt="Enter monthly notes in cell at right" sqref="D16" xr:uid="{C1B12045-E3E4-45EB-B23F-2EC984DA03BB}"/>
    <dataValidation allowBlank="1" showInputMessage="1" showErrorMessage="1" prompt="Month in this cell is automatically updated based on the year selected in cell H2. To change the month, select month from drop down list in cell H2" sqref="B1:C1" xr:uid="{E0A3C830-A384-435C-8508-A929DAB2451F}"/>
    <dataValidation allowBlank="1" showInputMessage="1" showErrorMessage="1" prompt="Year in this cell is automatically updated based on year entered in cell H3. Calendar below has dates for previous &amp; next month. Enter monthly notes in cell E16" sqref="B2:C4" xr:uid="{B3D33534-F507-4C6C-99E5-CADC63F9F142}"/>
    <dataValidation allowBlank="1" showInputMessage="1" showErrorMessage="1" prompt="Enter monthly notes in this cell" sqref="E16:H17" xr:uid="{D057479E-4242-4054-87C3-C3FCD0106ED6}"/>
  </dataValidations>
  <printOptions horizontalCentered="1" verticalCentered="1"/>
  <pageMargins left="0.45" right="0.45" top="0.4" bottom="0.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6E82-7964-40FB-9DBB-9580E8B84986}">
  <sheetPr>
    <tabColor theme="4"/>
    <pageSetUpPr autoPageBreaks="0" fitToPage="1"/>
  </sheetPr>
  <dimension ref="A1:H17"/>
  <sheetViews>
    <sheetView showGridLines="0" topLeftCell="A7" zoomScaleNormal="100" workbookViewId="0">
      <selection activeCell="E13" sqref="E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MAY</v>
      </c>
      <c r="C1" s="181"/>
    </row>
    <row r="2" spans="1:8" ht="16.5" customHeight="1" x14ac:dyDescent="0.3">
      <c r="B2" s="182">
        <f>YearToDisplay</f>
        <v>2026</v>
      </c>
      <c r="C2" s="182"/>
      <c r="G2" s="2" t="s">
        <v>3</v>
      </c>
      <c r="H2" s="1" t="s">
        <v>13</v>
      </c>
    </row>
    <row r="3" spans="1:8" ht="16.5" customHeight="1" x14ac:dyDescent="0.3">
      <c r="B3" s="182"/>
      <c r="C3" s="182"/>
      <c r="D3" s="157"/>
      <c r="G3" s="2" t="s">
        <v>1</v>
      </c>
      <c r="H3" s="3">
        <v>2026</v>
      </c>
    </row>
    <row r="4" spans="1:8" ht="16.5" customHeight="1" x14ac:dyDescent="0.3">
      <c r="B4" s="182"/>
      <c r="C4" s="182"/>
      <c r="G4" s="11" t="s">
        <v>2</v>
      </c>
      <c r="H4" s="12" t="s">
        <v>9</v>
      </c>
    </row>
    <row r="5" spans="1:8" ht="45.95" customHeight="1" x14ac:dyDescent="0.35">
      <c r="B5" s="13">
        <f t="array" ref="B5:H5">INDEX(calendar,,daypattern)</f>
        <v>46138</v>
      </c>
      <c r="C5" s="13">
        <v>46139</v>
      </c>
      <c r="D5" s="13">
        <v>46140</v>
      </c>
      <c r="E5" s="13">
        <v>46141</v>
      </c>
      <c r="F5" s="13">
        <v>46142</v>
      </c>
      <c r="G5" s="13">
        <v>46143</v>
      </c>
      <c r="H5" s="13">
        <v>46144</v>
      </c>
    </row>
    <row r="6" spans="1:8" ht="24" customHeight="1" x14ac:dyDescent="0.3">
      <c r="A6" s="5"/>
      <c r="B6" s="9">
        <f t="array" ref="B6:H6">INDEX(calendar,ndx+0,daypattern)</f>
        <v>46138</v>
      </c>
      <c r="C6" s="9">
        <v>46139</v>
      </c>
      <c r="D6" s="9">
        <v>46140</v>
      </c>
      <c r="E6" s="9">
        <v>46141</v>
      </c>
      <c r="F6" s="9">
        <v>46142</v>
      </c>
      <c r="G6" s="9">
        <v>46143</v>
      </c>
      <c r="H6" s="9">
        <v>46144</v>
      </c>
    </row>
    <row r="7" spans="1:8" ht="59.25" customHeight="1" x14ac:dyDescent="0.3">
      <c r="A7" s="5" t="s">
        <v>5</v>
      </c>
      <c r="B7" s="14"/>
      <c r="C7" s="14"/>
      <c r="D7" s="14"/>
      <c r="E7" s="14"/>
      <c r="F7" s="14"/>
      <c r="G7" s="14"/>
      <c r="H7" s="14"/>
    </row>
    <row r="8" spans="1:8" ht="24" customHeight="1" x14ac:dyDescent="0.3">
      <c r="A8" s="5"/>
      <c r="B8" s="9">
        <f t="array" ref="B8:H8">INDEX(calendar,ndx+1,daypattern)</f>
        <v>46145</v>
      </c>
      <c r="C8" s="9">
        <v>46146</v>
      </c>
      <c r="D8" s="9">
        <v>46147</v>
      </c>
      <c r="E8" s="9">
        <v>46148</v>
      </c>
      <c r="F8" s="9">
        <v>46149</v>
      </c>
      <c r="G8" s="9">
        <v>46150</v>
      </c>
      <c r="H8" s="9">
        <v>46151</v>
      </c>
    </row>
    <row r="9" spans="1:8" ht="59.25" customHeight="1" x14ac:dyDescent="0.3">
      <c r="A9" s="5" t="s">
        <v>5</v>
      </c>
      <c r="B9" s="14"/>
      <c r="C9" s="14"/>
      <c r="D9" s="16" t="s">
        <v>38</v>
      </c>
      <c r="E9" s="18" t="s">
        <v>28</v>
      </c>
      <c r="F9" s="19" t="s">
        <v>43</v>
      </c>
      <c r="G9" s="14"/>
      <c r="H9" s="14"/>
    </row>
    <row r="10" spans="1:8" ht="24" customHeight="1" x14ac:dyDescent="0.3">
      <c r="A10" s="5"/>
      <c r="B10" s="9">
        <f t="array" ref="B10:H10">INDEX(calendar,ndx+2,daypattern)</f>
        <v>46152</v>
      </c>
      <c r="C10" s="9">
        <v>46153</v>
      </c>
      <c r="D10" s="9">
        <v>46154</v>
      </c>
      <c r="E10" s="9">
        <v>46155</v>
      </c>
      <c r="F10" s="9">
        <v>46156</v>
      </c>
      <c r="G10" s="9">
        <v>46157</v>
      </c>
      <c r="H10" s="9">
        <v>46158</v>
      </c>
    </row>
    <row r="11" spans="1:8" ht="59.25" customHeight="1" x14ac:dyDescent="0.3">
      <c r="A11" s="5" t="s">
        <v>5</v>
      </c>
      <c r="B11" s="14"/>
      <c r="C11" s="14"/>
      <c r="D11" s="14"/>
      <c r="E11" s="19" t="s">
        <v>42</v>
      </c>
      <c r="F11" s="14"/>
      <c r="G11" s="14"/>
      <c r="H11" s="14"/>
    </row>
    <row r="12" spans="1:8" ht="24" customHeight="1" x14ac:dyDescent="0.3">
      <c r="A12" s="5"/>
      <c r="B12" s="9">
        <f t="array" ref="B12:H12">INDEX(calendar,ndx+3,daypattern)</f>
        <v>46159</v>
      </c>
      <c r="C12" s="9">
        <v>46160</v>
      </c>
      <c r="D12" s="9">
        <v>46161</v>
      </c>
      <c r="E12" s="9">
        <v>46162</v>
      </c>
      <c r="F12" s="9">
        <v>46163</v>
      </c>
      <c r="G12" s="9">
        <v>46164</v>
      </c>
      <c r="H12" s="9">
        <v>46165</v>
      </c>
    </row>
    <row r="13" spans="1:8" ht="59.25" customHeight="1" x14ac:dyDescent="0.3">
      <c r="A13" s="5" t="s">
        <v>5</v>
      </c>
      <c r="B13" s="14"/>
      <c r="C13" s="20"/>
      <c r="D13" s="16" t="s">
        <v>15</v>
      </c>
      <c r="E13" s="158" t="s">
        <v>202</v>
      </c>
      <c r="F13" s="16" t="s">
        <v>10</v>
      </c>
      <c r="G13" s="14"/>
      <c r="H13" s="14"/>
    </row>
    <row r="14" spans="1:8" ht="24" customHeight="1" x14ac:dyDescent="0.3">
      <c r="A14" s="5"/>
      <c r="B14" s="9">
        <f t="array" ref="B14:H14">INDEX(calendar,ndx+4,daypattern)</f>
        <v>46166</v>
      </c>
      <c r="C14" s="9">
        <v>46167</v>
      </c>
      <c r="D14" s="9">
        <v>46168</v>
      </c>
      <c r="E14" s="9">
        <v>46169</v>
      </c>
      <c r="F14" s="9">
        <v>46170</v>
      </c>
      <c r="G14" s="9">
        <v>46171</v>
      </c>
      <c r="H14" s="9">
        <v>46172</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46173</v>
      </c>
      <c r="C16" s="7">
        <v>46174</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7" priority="1">
      <formula>MonthToDisplayNumber&lt;&gt;MONTH(B6)</formula>
    </cfRule>
  </conditionalFormatting>
  <dataValidations count="15">
    <dataValidation allowBlank="1" showInputMessage="1" showErrorMessage="1" prompt="Automatically determined weekday" sqref="C5:H5" xr:uid="{7D06AA99-2E50-4BB9-83AE-5A720C12BC67}"/>
    <dataValidation allowBlank="1" showInputMessage="1" showErrorMessage="1" prompt="This row contains the weekday names for this calendar. This cell contains the starting day of the week. To change the starting day, select new weekday from drop down list in cell H4" sqref="B5" xr:uid="{083101E8-4635-418D-8BCD-17065D76EC58}"/>
    <dataValidation allowBlank="1" showInputMessage="1" showErrorMessage="1" prompt="This row &amp; rows 8, 10, 12, 14 &amp; 16 contain calendar days of the week. If this cell doesn’t contain the number 1, then it is a day from the previous month" sqref="B6" xr:uid="{66C942F8-3111-4B17-876D-C478B24FC675}"/>
    <dataValidation allowBlank="1" showInputMessage="1" showErrorMessage="1" prompt="Enter monthly notes in this cell" sqref="E16:H17" xr:uid="{91E0D1AC-1167-4226-9BFE-F479F2F1BDDF}"/>
    <dataValidation allowBlank="1" showInputMessage="1" showErrorMessage="1" prompt="Year in this cell is automatically updated based on year entered in cell H3. Calendar below has dates for previous &amp; next month. Enter monthly notes in cell E16" sqref="B2:C4" xr:uid="{E5DDEBE4-797F-4C47-AF8A-A27F410D9981}"/>
    <dataValidation allowBlank="1" showInputMessage="1" showErrorMessage="1" prompt="Month in this cell is automatically updated based on the year selected in cell H2. To change the month, select month from drop down list in cell H2" sqref="B1:C1" xr:uid="{62974E17-1183-406E-850B-E4302D6591B0}"/>
    <dataValidation allowBlank="1" showInputMessage="1" showErrorMessage="1" prompt="Enter monthly notes in cell at right" sqref="D16" xr:uid="{4A991D53-E836-4E16-8E3D-934D70685E57}"/>
    <dataValidation allowBlank="1" showInputMessage="1" showErrorMessage="1" prompt="This row &amp; rows 9, 11, 13, 15, &amp; 17 contain cells for entering daily notes related to the calendar day in cell above. Enter monthly notes in cell E16" sqref="B7" xr:uid="{00100A74-F97C-4D3A-9078-CB5BCACC18B6}"/>
    <dataValidation allowBlank="1" showInputMessage="1" showErrorMessage="1" prompt="Enter year in this cell" sqref="H3" xr:uid="{AB9EF277-09FD-4C2B-93B2-36C38AAAA1CD}"/>
    <dataValidation allowBlank="1" showInputMessage="1" showErrorMessage="1" prompt="Select first day of the week in cell at right" sqref="G4" xr:uid="{0BCC7488-5722-46CB-9C40-D80EF98E47A4}"/>
    <dataValidation allowBlank="1" showInputMessage="1" showErrorMessage="1" prompt="Enter calendar year in cell at right" sqref="G3" xr:uid="{6ADDF23E-B92B-4B8E-89BB-392C2FD27591}"/>
    <dataValidation allowBlank="1" showInputMessage="1" showErrorMessage="1" prompt="Select calendar month in cell at right" sqref="G2" xr:uid="{4DAF3D1A-395C-409C-8F6E-7E2BC4990B20}"/>
    <dataValidation allowBlank="1" showInputMessage="1" showErrorMessage="1" prompt="Create one-month calendar for any month of any year using this worksheet. Select month in cell H2, change year in cell H3, &amp; select starting day of the week in cell H4" sqref="A1" xr:uid="{C45179E4-43C7-4416-B27B-D2740D69774F}"/>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0B95CFF7-917D-4B55-8677-EAC1779FD31D}">
      <formula1>"JANUARY,FEBRUARY,MARCH,APRIL,MAY,JUNE,JULY,AUGUST,SEPTEMBER,OCTOBER,NOVEMBER,DECEMBER"</formula1>
    </dataValidation>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215E6468-9F1A-4458-811F-30934D4C8EEC}">
      <formula1>"MONDAY,TUESDAY,WEDNESDAY,THURSDAY,FRIDAY,SATURDAY,SUNDAY"</formula1>
    </dataValidation>
  </dataValidations>
  <printOptions horizontalCentered="1" verticalCentered="1"/>
  <pageMargins left="0.45" right="0.45" top="0.4" bottom="0.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F1FE-F44F-4538-9434-FDE8523566B2}">
  <sheetPr>
    <tabColor theme="4"/>
    <pageSetUpPr autoPageBreaks="0" fitToPage="1"/>
  </sheetPr>
  <dimension ref="A1:H17"/>
  <sheetViews>
    <sheetView showGridLines="0" topLeftCell="B7" zoomScaleNormal="100" workbookViewId="0">
      <selection activeCell="F13" sqref="F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JUNE</v>
      </c>
      <c r="C1" s="181"/>
    </row>
    <row r="2" spans="1:8" ht="16.5" customHeight="1" x14ac:dyDescent="0.3">
      <c r="B2" s="182">
        <f>YearToDisplay</f>
        <v>2026</v>
      </c>
      <c r="C2" s="182"/>
      <c r="G2" s="2" t="s">
        <v>3</v>
      </c>
      <c r="H2" s="1" t="s">
        <v>14</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46173</v>
      </c>
      <c r="C5" s="13">
        <v>46174</v>
      </c>
      <c r="D5" s="13">
        <v>46175</v>
      </c>
      <c r="E5" s="13">
        <v>46176</v>
      </c>
      <c r="F5" s="13">
        <v>46177</v>
      </c>
      <c r="G5" s="13">
        <v>46178</v>
      </c>
      <c r="H5" s="13">
        <v>46179</v>
      </c>
    </row>
    <row r="6" spans="1:8" ht="24" customHeight="1" x14ac:dyDescent="0.3">
      <c r="A6" s="5"/>
      <c r="B6" s="9">
        <f t="array" ref="B6:H6">INDEX(calendar,ndx+0,daypattern)</f>
        <v>46173</v>
      </c>
      <c r="C6" s="9">
        <v>46174</v>
      </c>
      <c r="D6" s="9">
        <v>46175</v>
      </c>
      <c r="E6" s="9">
        <v>46176</v>
      </c>
      <c r="F6" s="9">
        <v>46177</v>
      </c>
      <c r="G6" s="9">
        <v>46178</v>
      </c>
      <c r="H6" s="9">
        <v>46179</v>
      </c>
    </row>
    <row r="7" spans="1:8" ht="59.25" customHeight="1" x14ac:dyDescent="0.3">
      <c r="A7" s="5" t="s">
        <v>5</v>
      </c>
      <c r="B7" s="14"/>
      <c r="C7" s="14"/>
      <c r="D7" s="14"/>
      <c r="E7" s="14"/>
      <c r="F7" s="14"/>
      <c r="G7" s="14"/>
      <c r="H7" s="14"/>
    </row>
    <row r="8" spans="1:8" ht="24" customHeight="1" x14ac:dyDescent="0.3">
      <c r="A8" s="5"/>
      <c r="B8" s="9">
        <f t="array" ref="B8:H8">INDEX(calendar,ndx+1,daypattern)</f>
        <v>46180</v>
      </c>
      <c r="C8" s="9">
        <v>46181</v>
      </c>
      <c r="D8" s="9">
        <v>46182</v>
      </c>
      <c r="E8" s="9">
        <v>46183</v>
      </c>
      <c r="F8" s="9">
        <v>46184</v>
      </c>
      <c r="G8" s="9">
        <v>46185</v>
      </c>
      <c r="H8" s="9">
        <v>46186</v>
      </c>
    </row>
    <row r="9" spans="1:8" ht="59.25" customHeight="1" x14ac:dyDescent="0.3">
      <c r="A9" s="5" t="s">
        <v>5</v>
      </c>
      <c r="B9" s="14"/>
      <c r="C9" s="14"/>
      <c r="D9" s="14"/>
      <c r="E9" s="16" t="s">
        <v>33</v>
      </c>
      <c r="F9" s="14"/>
      <c r="G9" s="14"/>
      <c r="H9" s="14"/>
    </row>
    <row r="10" spans="1:8" ht="24" customHeight="1" x14ac:dyDescent="0.3">
      <c r="A10" s="5"/>
      <c r="B10" s="9">
        <f t="array" ref="B10:H10">INDEX(calendar,ndx+2,daypattern)</f>
        <v>46187</v>
      </c>
      <c r="C10" s="9">
        <v>46188</v>
      </c>
      <c r="D10" s="9">
        <v>46189</v>
      </c>
      <c r="E10" s="9">
        <v>46190</v>
      </c>
      <c r="F10" s="9">
        <v>46191</v>
      </c>
      <c r="G10" s="9">
        <v>46192</v>
      </c>
      <c r="H10" s="9">
        <v>46193</v>
      </c>
    </row>
    <row r="11" spans="1:8" ht="59.25" customHeight="1" x14ac:dyDescent="0.3">
      <c r="A11" s="5" t="s">
        <v>5</v>
      </c>
      <c r="B11" s="14"/>
      <c r="C11" s="14"/>
      <c r="D11" s="14"/>
      <c r="E11" s="16" t="s">
        <v>18</v>
      </c>
      <c r="F11" s="18" t="s">
        <v>19</v>
      </c>
      <c r="G11" s="14"/>
      <c r="H11" s="14"/>
    </row>
    <row r="12" spans="1:8" ht="24" customHeight="1" x14ac:dyDescent="0.3">
      <c r="A12" s="5"/>
      <c r="B12" s="9">
        <f t="array" ref="B12:H12">INDEX(calendar,ndx+3,daypattern)</f>
        <v>46194</v>
      </c>
      <c r="C12" s="9">
        <v>46195</v>
      </c>
      <c r="D12" s="9">
        <v>46196</v>
      </c>
      <c r="E12" s="9">
        <v>46197</v>
      </c>
      <c r="F12" s="9">
        <v>46198</v>
      </c>
      <c r="G12" s="9">
        <v>46199</v>
      </c>
      <c r="H12" s="9">
        <v>46200</v>
      </c>
    </row>
    <row r="13" spans="1:8" ht="59.25" customHeight="1" x14ac:dyDescent="0.3">
      <c r="A13" s="5" t="s">
        <v>5</v>
      </c>
      <c r="B13" s="14"/>
      <c r="C13" s="14"/>
      <c r="D13" s="16" t="s">
        <v>36</v>
      </c>
      <c r="E13" s="14"/>
      <c r="F13" s="18" t="s">
        <v>203</v>
      </c>
      <c r="G13" s="14"/>
      <c r="H13" s="14"/>
    </row>
    <row r="14" spans="1:8" ht="24" customHeight="1" x14ac:dyDescent="0.3">
      <c r="A14" s="5"/>
      <c r="B14" s="9">
        <f t="array" ref="B14:H14">INDEX(calendar,ndx+4,daypattern)</f>
        <v>46201</v>
      </c>
      <c r="C14" s="9">
        <v>46202</v>
      </c>
      <c r="D14" s="9">
        <v>46203</v>
      </c>
      <c r="E14" s="9">
        <v>46204</v>
      </c>
      <c r="F14" s="9">
        <v>46205</v>
      </c>
      <c r="G14" s="9">
        <v>46206</v>
      </c>
      <c r="H14" s="9">
        <v>46207</v>
      </c>
    </row>
    <row r="15" spans="1:8" ht="59.25" customHeight="1" x14ac:dyDescent="0.3">
      <c r="A15" s="5" t="s">
        <v>5</v>
      </c>
      <c r="B15" s="14"/>
      <c r="C15" s="14"/>
      <c r="D15" s="14"/>
      <c r="E15" s="14"/>
      <c r="F15" s="14"/>
      <c r="G15" s="14"/>
      <c r="H15" s="14"/>
    </row>
    <row r="16" spans="1:8" ht="24" customHeight="1" x14ac:dyDescent="0.3">
      <c r="A16" s="5"/>
      <c r="B16" s="6">
        <f t="array" ref="B16:C16">INDEX(calendar,ndx+5,daypattern)</f>
        <v>46208</v>
      </c>
      <c r="C16" s="7">
        <v>46209</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6" priority="1">
      <formula>MonthToDisplayNumber&lt;&gt;MONTH(B6)</formula>
    </cfRule>
  </conditionalFormatting>
  <dataValidations count="15">
    <dataValidation allowBlank="1" showInputMessage="1" showErrorMessage="1" prompt="This row contains the weekday names for this calendar. This cell contains the starting day of the week. To change the starting day, select new weekday from drop down list in cell H4" sqref="B5" xr:uid="{F553B6E1-27C5-4407-8239-855767793E26}"/>
    <dataValidation allowBlank="1" showInputMessage="1" showErrorMessage="1" prompt="Automatically determined weekday" sqref="C5:H5" xr:uid="{273F609B-7F03-4EA9-8A69-10322E34941E}"/>
    <dataValidation allowBlank="1" showInputMessage="1" showErrorMessage="1" prompt="This row &amp; rows 8, 10, 12, 14 &amp; 16 contain calendar days of the week. If this cell doesn’t contain the number 1, then it is a day from the previous month" sqref="B6" xr:uid="{B2D7267D-A734-45F4-9CE0-3864EFFE6949}"/>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3D30D621-3AC4-42A2-87E4-7DB4E5E73F52}">
      <formula1>"MONDAY,TUESDAY,WEDNESDAY,THURSDAY,FRIDAY,SATURDAY,SUNDAY"</formula1>
    </dataValidation>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FB513742-1594-429A-8929-8B21BA32AEDD}">
      <formula1>"JANUARY,FEBRUARY,MARCH,APRIL,MAY,JUNE,JULY,AUGUST,SEPTEMBER,OCTOBER,NOVEMBER,DECEMBER"</formula1>
    </dataValidation>
    <dataValidation allowBlank="1" showInputMessage="1" showErrorMessage="1" prompt="Create one-month calendar for any month of any year using this worksheet. Select month in cell H2, change year in cell H3, &amp; select starting day of the week in cell H4" sqref="A1" xr:uid="{B7516624-F490-4A33-9D61-8E4C8BDE7F44}"/>
    <dataValidation allowBlank="1" showInputMessage="1" showErrorMessage="1" prompt="Select calendar month in cell at right" sqref="G2" xr:uid="{BE7AB906-C7C8-4711-B0AD-36A5A10AA0A9}"/>
    <dataValidation allowBlank="1" showInputMessage="1" showErrorMessage="1" prompt="Enter calendar year in cell at right" sqref="G3" xr:uid="{A4B5A3CF-126D-4241-BA87-6DD8FD7A1028}"/>
    <dataValidation allowBlank="1" showInputMessage="1" showErrorMessage="1" prompt="Select first day of the week in cell at right" sqref="G4" xr:uid="{AA6EF3A0-437B-4B63-A320-2FD0BC062714}"/>
    <dataValidation allowBlank="1" showInputMessage="1" showErrorMessage="1" prompt="Enter year in this cell" sqref="H3" xr:uid="{EA03232B-A75F-4787-8B37-261989F6A89A}"/>
    <dataValidation allowBlank="1" showInputMessage="1" showErrorMessage="1" prompt="This row &amp; rows 9, 11, 13, 15, &amp; 17 contain cells for entering daily notes related to the calendar day in cell above. Enter monthly notes in cell E16" sqref="B7" xr:uid="{3AFD3E78-2522-4426-B6F2-C40FE56894A8}"/>
    <dataValidation allowBlank="1" showInputMessage="1" showErrorMessage="1" prompt="Enter monthly notes in cell at right" sqref="D16" xr:uid="{0C63C2A7-5684-42EF-B099-B21C4208EB77}"/>
    <dataValidation allowBlank="1" showInputMessage="1" showErrorMessage="1" prompt="Month in this cell is automatically updated based on the year selected in cell H2. To change the month, select month from drop down list in cell H2" sqref="B1:C1" xr:uid="{AAE176C9-F526-4443-A945-BBA7E572CD06}"/>
    <dataValidation allowBlank="1" showInputMessage="1" showErrorMessage="1" prompt="Year in this cell is automatically updated based on year entered in cell H3. Calendar below has dates for previous &amp; next month. Enter monthly notes in cell E16" sqref="B2:C4" xr:uid="{CF48B293-48DB-426C-ABC0-512CEAB5A5C6}"/>
    <dataValidation allowBlank="1" showInputMessage="1" showErrorMessage="1" prompt="Enter monthly notes in this cell" sqref="E16:H17" xr:uid="{3971972B-E0AA-433E-890A-AFF321A9408C}"/>
  </dataValidations>
  <printOptions horizontalCentered="1" verticalCentered="1"/>
  <pageMargins left="0.45" right="0.45" top="0.4" bottom="0.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7691-ECCA-4056-B7DC-AED912F319A9}">
  <sheetPr>
    <tabColor theme="4"/>
    <pageSetUpPr autoPageBreaks="0" fitToPage="1"/>
  </sheetPr>
  <dimension ref="A1:H17"/>
  <sheetViews>
    <sheetView showGridLines="0" topLeftCell="A6" zoomScaleNormal="100" workbookViewId="0">
      <selection activeCell="D13" sqref="D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JULY</v>
      </c>
      <c r="C1" s="181"/>
    </row>
    <row r="2" spans="1:8" ht="16.5" customHeight="1" x14ac:dyDescent="0.3">
      <c r="B2" s="182">
        <f>YearToDisplay</f>
        <v>2026</v>
      </c>
      <c r="C2" s="182"/>
      <c r="G2" s="2" t="s">
        <v>3</v>
      </c>
      <c r="H2" s="1" t="s">
        <v>17</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46201</v>
      </c>
      <c r="C5" s="13">
        <v>46202</v>
      </c>
      <c r="D5" s="13">
        <v>46203</v>
      </c>
      <c r="E5" s="13">
        <v>46204</v>
      </c>
      <c r="F5" s="13">
        <v>46205</v>
      </c>
      <c r="G5" s="13">
        <v>46206</v>
      </c>
      <c r="H5" s="13">
        <v>46207</v>
      </c>
    </row>
    <row r="6" spans="1:8" ht="24" customHeight="1" x14ac:dyDescent="0.3">
      <c r="A6" s="5"/>
      <c r="B6" s="9">
        <f t="array" ref="B6:H6">INDEX(calendar,ndx+0,daypattern)</f>
        <v>46201</v>
      </c>
      <c r="C6" s="9">
        <v>46202</v>
      </c>
      <c r="D6" s="9">
        <v>46203</v>
      </c>
      <c r="E6" s="9">
        <v>46204</v>
      </c>
      <c r="F6" s="9">
        <v>46205</v>
      </c>
      <c r="G6" s="9">
        <v>46206</v>
      </c>
      <c r="H6" s="9">
        <v>46207</v>
      </c>
    </row>
    <row r="7" spans="1:8" ht="59.25" customHeight="1" x14ac:dyDescent="0.3">
      <c r="A7" s="5" t="s">
        <v>5</v>
      </c>
      <c r="B7" s="14"/>
      <c r="C7" s="14"/>
      <c r="D7" s="14"/>
      <c r="E7" s="14"/>
      <c r="F7" s="14"/>
      <c r="G7" s="14"/>
      <c r="H7" s="14"/>
    </row>
    <row r="8" spans="1:8" ht="24" customHeight="1" x14ac:dyDescent="0.3">
      <c r="A8" s="5"/>
      <c r="B8" s="9">
        <f t="array" ref="B8:H8">INDEX(calendar,ndx+1,daypattern)</f>
        <v>46208</v>
      </c>
      <c r="C8" s="9">
        <v>46209</v>
      </c>
      <c r="D8" s="9">
        <v>46210</v>
      </c>
      <c r="E8" s="9">
        <v>46211</v>
      </c>
      <c r="F8" s="9">
        <v>46212</v>
      </c>
      <c r="G8" s="9">
        <v>46213</v>
      </c>
      <c r="H8" s="9">
        <v>46214</v>
      </c>
    </row>
    <row r="9" spans="1:8" ht="59.25" customHeight="1" x14ac:dyDescent="0.3">
      <c r="A9" s="5" t="s">
        <v>5</v>
      </c>
      <c r="B9" s="14"/>
      <c r="C9" s="16" t="s">
        <v>16</v>
      </c>
      <c r="D9" s="14"/>
      <c r="E9" s="16" t="s">
        <v>34</v>
      </c>
      <c r="F9" s="14"/>
      <c r="G9" s="14"/>
      <c r="H9" s="14"/>
    </row>
    <row r="10" spans="1:8" ht="24" customHeight="1" x14ac:dyDescent="0.3">
      <c r="A10" s="5"/>
      <c r="B10" s="9">
        <f t="array" ref="B10:H10">INDEX(calendar,ndx+2,daypattern)</f>
        <v>46215</v>
      </c>
      <c r="C10" s="9">
        <v>46216</v>
      </c>
      <c r="D10" s="9">
        <v>46217</v>
      </c>
      <c r="E10" s="9">
        <v>46218</v>
      </c>
      <c r="F10" s="9">
        <v>46219</v>
      </c>
      <c r="G10" s="9">
        <v>46220</v>
      </c>
      <c r="H10" s="9">
        <v>46221</v>
      </c>
    </row>
    <row r="11" spans="1:8" ht="59.25" customHeight="1" x14ac:dyDescent="0.3">
      <c r="A11" s="5" t="s">
        <v>5</v>
      </c>
      <c r="B11" s="14"/>
      <c r="C11" s="14"/>
      <c r="D11" s="14"/>
      <c r="E11" s="21" t="s">
        <v>62</v>
      </c>
      <c r="F11" s="16" t="s">
        <v>35</v>
      </c>
      <c r="G11" s="14"/>
      <c r="H11" s="14"/>
    </row>
    <row r="12" spans="1:8" ht="24" customHeight="1" x14ac:dyDescent="0.3">
      <c r="A12" s="5"/>
      <c r="B12" s="9">
        <f t="array" ref="B12:H12">INDEX(calendar,ndx+3,daypattern)</f>
        <v>46222</v>
      </c>
      <c r="C12" s="9">
        <v>46223</v>
      </c>
      <c r="D12" s="9">
        <v>46224</v>
      </c>
      <c r="E12" s="9">
        <v>46225</v>
      </c>
      <c r="F12" s="9">
        <v>46226</v>
      </c>
      <c r="G12" s="9">
        <v>46227</v>
      </c>
      <c r="H12" s="9">
        <v>46228</v>
      </c>
    </row>
    <row r="13" spans="1:8" ht="59.25" customHeight="1" x14ac:dyDescent="0.3">
      <c r="A13" s="5" t="s">
        <v>5</v>
      </c>
      <c r="B13" s="14"/>
      <c r="C13" s="16" t="s">
        <v>39</v>
      </c>
      <c r="D13" s="21"/>
      <c r="E13" s="14"/>
      <c r="F13" s="14"/>
      <c r="G13" s="14"/>
      <c r="H13" s="14"/>
    </row>
    <row r="14" spans="1:8" ht="24" customHeight="1" x14ac:dyDescent="0.3">
      <c r="A14" s="5"/>
      <c r="B14" s="9">
        <f t="array" ref="B14:H14">INDEX(calendar,ndx+4,daypattern)</f>
        <v>46229</v>
      </c>
      <c r="C14" s="9">
        <v>46230</v>
      </c>
      <c r="D14" s="9">
        <v>46231</v>
      </c>
      <c r="E14" s="9">
        <v>46232</v>
      </c>
      <c r="F14" s="9">
        <v>46233</v>
      </c>
      <c r="G14" s="9">
        <v>46234</v>
      </c>
      <c r="H14" s="9">
        <v>46235</v>
      </c>
    </row>
    <row r="15" spans="1:8" ht="59.25" customHeight="1" x14ac:dyDescent="0.3">
      <c r="A15" s="5" t="s">
        <v>5</v>
      </c>
      <c r="B15" s="14"/>
      <c r="C15" s="14"/>
      <c r="D15" s="21"/>
      <c r="E15" s="16" t="s">
        <v>57</v>
      </c>
      <c r="F15" s="14"/>
      <c r="G15" s="14"/>
      <c r="H15" s="14"/>
    </row>
    <row r="16" spans="1:8" ht="24" customHeight="1" x14ac:dyDescent="0.3">
      <c r="A16" s="5"/>
      <c r="B16" s="6">
        <f t="array" ref="B16:C16">INDEX(calendar,ndx+5,daypattern)</f>
        <v>46236</v>
      </c>
      <c r="C16" s="7">
        <v>46237</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5" priority="1">
      <formula>MonthToDisplayNumber&lt;&gt;MONTH(B6)</formula>
    </cfRule>
  </conditionalFormatting>
  <dataValidations count="15">
    <dataValidation allowBlank="1" showInputMessage="1" showErrorMessage="1" prompt="Automatically determined weekday" sqref="C5:H5" xr:uid="{961A2CC9-D506-4DA1-9A45-DEC1194E42AF}"/>
    <dataValidation allowBlank="1" showInputMessage="1" showErrorMessage="1" prompt="This row contains the weekday names for this calendar. This cell contains the starting day of the week. To change the starting day, select new weekday from drop down list in cell H4" sqref="B5" xr:uid="{1DE4EC33-4530-4882-9877-5BEE4535750D}"/>
    <dataValidation allowBlank="1" showInputMessage="1" showErrorMessage="1" prompt="This row &amp; rows 8, 10, 12, 14 &amp; 16 contain calendar days of the week. If this cell doesn’t contain the number 1, then it is a day from the previous month" sqref="B6" xr:uid="{0D627B91-B07C-4DEF-AB17-C137055AE1FC}"/>
    <dataValidation allowBlank="1" showInputMessage="1" showErrorMessage="1" prompt="Enter monthly notes in this cell" sqref="E16:H17" xr:uid="{1ADB884B-3AA6-4F01-8C2A-F897F0DFFD7B}"/>
    <dataValidation allowBlank="1" showInputMessage="1" showErrorMessage="1" prompt="Year in this cell is automatically updated based on year entered in cell H3. Calendar below has dates for previous &amp; next month. Enter monthly notes in cell E16" sqref="B2:C4" xr:uid="{748DC63A-D2AB-4D6B-99DF-52A6DDD3CDCC}"/>
    <dataValidation allowBlank="1" showInputMessage="1" showErrorMessage="1" prompt="Month in this cell is automatically updated based on the year selected in cell H2. To change the month, select month from drop down list in cell H2" sqref="B1:C1" xr:uid="{A21646B2-2542-4A9C-BC85-B90ED92E9F80}"/>
    <dataValidation allowBlank="1" showInputMessage="1" showErrorMessage="1" prompt="Enter monthly notes in cell at right" sqref="D16" xr:uid="{16B8A5B2-9CF3-44B8-84AD-97A952773D74}"/>
    <dataValidation allowBlank="1" showInputMessage="1" showErrorMessage="1" prompt="This row &amp; rows 9, 11, 13, 15, &amp; 17 contain cells for entering daily notes related to the calendar day in cell above. Enter monthly notes in cell E16" sqref="B7" xr:uid="{0F61A58C-2816-4793-8BB7-4E86BA2C8127}"/>
    <dataValidation allowBlank="1" showInputMessage="1" showErrorMessage="1" prompt="Enter year in this cell" sqref="H3" xr:uid="{2843E219-108A-48F7-B0C5-CDA3BC60B29C}"/>
    <dataValidation allowBlank="1" showInputMessage="1" showErrorMessage="1" prompt="Select first day of the week in cell at right" sqref="G4" xr:uid="{38008414-F957-4577-9337-C5C7B122448A}"/>
    <dataValidation allowBlank="1" showInputMessage="1" showErrorMessage="1" prompt="Enter calendar year in cell at right" sqref="G3" xr:uid="{F1961E8D-26F2-4E70-9CDD-ADE542588D27}"/>
    <dataValidation allowBlank="1" showInputMessage="1" showErrorMessage="1" prompt="Select calendar month in cell at right" sqref="G2" xr:uid="{D875D959-98C0-48BB-95E5-EF63BB4D8424}"/>
    <dataValidation allowBlank="1" showInputMessage="1" showErrorMessage="1" prompt="Create one-month calendar for any month of any year using this worksheet. Select month in cell H2, change year in cell H3, &amp; select starting day of the week in cell H4" sqref="A1" xr:uid="{9C126D2E-9C9E-406D-97F4-FD8C6041BE91}"/>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E1647127-DCDD-4F0A-A585-020F93E01015}">
      <formula1>"JANUARY,FEBRUARY,MARCH,APRIL,MAY,JUNE,JULY,AUGUST,SEPTEMBER,OCTOBER,NOVEMBER,DECEMBER"</formula1>
    </dataValidation>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3F3A9D72-EAF7-4BCD-A610-62239E4300F6}">
      <formula1>"MONDAY,TUESDAY,WEDNESDAY,THURSDAY,FRIDAY,SATURDAY,SUNDAY"</formula1>
    </dataValidation>
  </dataValidations>
  <printOptions horizontalCentered="1" verticalCentered="1"/>
  <pageMargins left="0.45" right="0.45" top="0.4" bottom="0.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6813E-9FD9-4BDA-88BB-3E0040BCAFEE}">
  <sheetPr>
    <tabColor theme="4"/>
    <pageSetUpPr autoPageBreaks="0" fitToPage="1"/>
  </sheetPr>
  <dimension ref="A1:H17"/>
  <sheetViews>
    <sheetView showGridLines="0" topLeftCell="C7" zoomScaleNormal="100" workbookViewId="0">
      <selection activeCell="D13" sqref="D13"/>
    </sheetView>
  </sheetViews>
  <sheetFormatPr defaultRowHeight="16.5" x14ac:dyDescent="0.3"/>
  <cols>
    <col min="1" max="1" width="2.625" customWidth="1"/>
    <col min="2" max="8" width="18.25" customWidth="1"/>
    <col min="9" max="9" width="2.625" customWidth="1"/>
    <col min="11" max="11" width="10.875" bestFit="1" customWidth="1"/>
  </cols>
  <sheetData>
    <row r="1" spans="1:8" ht="38.1" customHeight="1" x14ac:dyDescent="0.4">
      <c r="B1" s="181" t="str">
        <f>UPPER(MonthToDisplay)</f>
        <v>AUGUST</v>
      </c>
      <c r="C1" s="181"/>
    </row>
    <row r="2" spans="1:8" ht="16.5" customHeight="1" x14ac:dyDescent="0.3">
      <c r="B2" s="182">
        <f>YearToDisplay</f>
        <v>2026</v>
      </c>
      <c r="C2" s="182"/>
      <c r="G2" s="2" t="s">
        <v>3</v>
      </c>
      <c r="H2" s="1" t="s">
        <v>20</v>
      </c>
    </row>
    <row r="3" spans="1:8" ht="16.5" customHeight="1" x14ac:dyDescent="0.3">
      <c r="B3" s="182"/>
      <c r="C3" s="182"/>
      <c r="G3" s="2" t="s">
        <v>1</v>
      </c>
      <c r="H3" s="3">
        <v>2026</v>
      </c>
    </row>
    <row r="4" spans="1:8" ht="16.5" customHeight="1" x14ac:dyDescent="0.3">
      <c r="B4" s="182"/>
      <c r="C4" s="182"/>
      <c r="G4" s="11" t="s">
        <v>2</v>
      </c>
      <c r="H4" s="12" t="s">
        <v>9</v>
      </c>
    </row>
    <row r="5" spans="1:8" ht="45.95" customHeight="1" x14ac:dyDescent="0.35">
      <c r="B5" s="13">
        <f t="array" ref="B5:H5">INDEX(calendar,,daypattern)</f>
        <v>46229</v>
      </c>
      <c r="C5" s="13">
        <v>46230</v>
      </c>
      <c r="D5" s="13">
        <v>46231</v>
      </c>
      <c r="E5" s="13">
        <v>46232</v>
      </c>
      <c r="F5" s="13">
        <v>46233</v>
      </c>
      <c r="G5" s="13">
        <v>46234</v>
      </c>
      <c r="H5" s="13">
        <v>46235</v>
      </c>
    </row>
    <row r="6" spans="1:8" ht="24" customHeight="1" x14ac:dyDescent="0.3">
      <c r="A6" s="5"/>
      <c r="B6" s="9">
        <f t="array" ref="B6:H6">INDEX(calendar,ndx+0,daypattern)</f>
        <v>46229</v>
      </c>
      <c r="C6" s="9">
        <v>46230</v>
      </c>
      <c r="D6" s="9">
        <v>46231</v>
      </c>
      <c r="E6" s="9">
        <v>46232</v>
      </c>
      <c r="F6" s="9">
        <v>46233</v>
      </c>
      <c r="G6" s="9">
        <v>46234</v>
      </c>
      <c r="H6" s="9">
        <v>46235</v>
      </c>
    </row>
    <row r="7" spans="1:8" ht="59.25" customHeight="1" x14ac:dyDescent="0.3">
      <c r="A7" s="5" t="s">
        <v>5</v>
      </c>
      <c r="B7" s="14"/>
      <c r="C7" s="14"/>
      <c r="D7" s="14"/>
      <c r="E7" s="14"/>
      <c r="F7" s="14"/>
      <c r="G7" s="14"/>
      <c r="H7" s="14"/>
    </row>
    <row r="8" spans="1:8" ht="24" customHeight="1" x14ac:dyDescent="0.3">
      <c r="A8" s="5"/>
      <c r="B8" s="9">
        <f t="array" ref="B8:H8">INDEX(calendar,ndx+1,daypattern)</f>
        <v>46236</v>
      </c>
      <c r="C8" s="9">
        <v>46237</v>
      </c>
      <c r="D8" s="9">
        <v>46238</v>
      </c>
      <c r="E8" s="9">
        <v>46239</v>
      </c>
      <c r="F8" s="9">
        <v>46240</v>
      </c>
      <c r="G8" s="9">
        <v>46241</v>
      </c>
      <c r="H8" s="9">
        <v>46242</v>
      </c>
    </row>
    <row r="9" spans="1:8" ht="59.25" customHeight="1" x14ac:dyDescent="0.3">
      <c r="A9" s="5" t="s">
        <v>5</v>
      </c>
      <c r="B9" s="14"/>
      <c r="C9" s="14"/>
      <c r="D9" s="14"/>
      <c r="E9" s="14"/>
      <c r="F9" s="21"/>
      <c r="G9" s="14"/>
      <c r="H9" s="14"/>
    </row>
    <row r="10" spans="1:8" ht="24" customHeight="1" x14ac:dyDescent="0.3">
      <c r="A10" s="5"/>
      <c r="B10" s="9">
        <f t="array" ref="B10:H10">INDEX(calendar,ndx+2,daypattern)</f>
        <v>46243</v>
      </c>
      <c r="C10" s="9">
        <v>46244</v>
      </c>
      <c r="D10" s="9">
        <v>46245</v>
      </c>
      <c r="E10" s="9">
        <v>46246</v>
      </c>
      <c r="F10" s="9">
        <v>46247</v>
      </c>
      <c r="G10" s="9">
        <v>46248</v>
      </c>
      <c r="H10" s="9">
        <v>46249</v>
      </c>
    </row>
    <row r="11" spans="1:8" ht="59.25" customHeight="1" x14ac:dyDescent="0.3">
      <c r="A11" s="5" t="s">
        <v>5</v>
      </c>
      <c r="B11" s="14"/>
      <c r="C11" s="14"/>
      <c r="D11" s="16" t="s">
        <v>30</v>
      </c>
      <c r="E11" s="19" t="s">
        <v>54</v>
      </c>
      <c r="F11" s="16" t="s">
        <v>73</v>
      </c>
      <c r="G11" s="27"/>
      <c r="H11" s="14"/>
    </row>
    <row r="12" spans="1:8" ht="24" customHeight="1" x14ac:dyDescent="0.3">
      <c r="A12" s="5"/>
      <c r="B12" s="9">
        <f t="array" ref="B12:H12">INDEX(calendar,ndx+3,daypattern)</f>
        <v>46250</v>
      </c>
      <c r="C12" s="9">
        <v>46251</v>
      </c>
      <c r="D12" s="9">
        <v>46252</v>
      </c>
      <c r="E12" s="9">
        <v>46253</v>
      </c>
      <c r="F12" s="9">
        <v>46254</v>
      </c>
      <c r="G12" s="9">
        <v>46255</v>
      </c>
      <c r="H12" s="9">
        <v>46256</v>
      </c>
    </row>
    <row r="13" spans="1:8" ht="59.25" customHeight="1" x14ac:dyDescent="0.3">
      <c r="A13" s="5" t="s">
        <v>5</v>
      </c>
      <c r="B13" s="14"/>
      <c r="C13" s="20"/>
      <c r="D13" s="14"/>
      <c r="E13" s="19" t="s">
        <v>60</v>
      </c>
      <c r="F13" s="16" t="s">
        <v>37</v>
      </c>
      <c r="G13" s="20"/>
      <c r="H13" s="14"/>
    </row>
    <row r="14" spans="1:8" ht="24" customHeight="1" x14ac:dyDescent="0.3">
      <c r="A14" s="5"/>
      <c r="B14" s="9">
        <f t="array" ref="B14:H14">INDEX(calendar,ndx+4,daypattern)</f>
        <v>46257</v>
      </c>
      <c r="C14" s="9">
        <v>46258</v>
      </c>
      <c r="D14" s="9">
        <v>46259</v>
      </c>
      <c r="E14" s="9">
        <v>46260</v>
      </c>
      <c r="F14" s="9">
        <v>46261</v>
      </c>
      <c r="G14" s="9">
        <v>46262</v>
      </c>
      <c r="H14" s="9">
        <v>46263</v>
      </c>
    </row>
    <row r="15" spans="1:8" ht="59.25" customHeight="1" x14ac:dyDescent="0.3">
      <c r="A15" s="5" t="s">
        <v>5</v>
      </c>
      <c r="B15" s="14"/>
      <c r="C15" s="14"/>
      <c r="D15" s="14"/>
      <c r="E15" s="19" t="s">
        <v>61</v>
      </c>
      <c r="F15" s="14"/>
      <c r="G15" s="14"/>
      <c r="H15" s="14"/>
    </row>
    <row r="16" spans="1:8" ht="24" customHeight="1" x14ac:dyDescent="0.3">
      <c r="A16" s="5"/>
      <c r="B16" s="6">
        <f t="array" ref="B16:C16">INDEX(calendar,ndx+5,daypattern)</f>
        <v>46264</v>
      </c>
      <c r="C16" s="7">
        <v>46265</v>
      </c>
      <c r="D16" s="8" t="s">
        <v>0</v>
      </c>
      <c r="E16" s="183"/>
      <c r="F16" s="183"/>
      <c r="G16" s="183"/>
      <c r="H16" s="183"/>
    </row>
    <row r="17" spans="1:8" ht="59.25" customHeight="1" x14ac:dyDescent="0.3">
      <c r="A17" s="5" t="s">
        <v>5</v>
      </c>
      <c r="E17" s="184"/>
      <c r="F17" s="184"/>
      <c r="G17" s="184"/>
      <c r="H17" s="184"/>
    </row>
  </sheetData>
  <mergeCells count="3">
    <mergeCell ref="B1:C1"/>
    <mergeCell ref="B2:C4"/>
    <mergeCell ref="E16:H17"/>
  </mergeCells>
  <conditionalFormatting sqref="B6:H7 B8:E13 B14:H15 B16:E16 B17:C17">
    <cfRule type="expression" dxfId="4" priority="1">
      <formula>MonthToDisplayNumber&lt;&gt;MONTH(B6)</formula>
    </cfRule>
  </conditionalFormatting>
  <dataValidations count="15">
    <dataValidation allowBlank="1" showInputMessage="1" showErrorMessage="1" prompt="This row contains the weekday names for this calendar. This cell contains the starting day of the week. To change the starting day, select new weekday from drop down list in cell H4" sqref="B5" xr:uid="{111147D2-B797-4BAA-9083-ACF0D6D20F5D}"/>
    <dataValidation allowBlank="1" showInputMessage="1" showErrorMessage="1" prompt="Automatically determined weekday" sqref="C5:H5" xr:uid="{9E26AD09-627A-4E6B-8E2C-355BDA6E2513}"/>
    <dataValidation allowBlank="1" showInputMessage="1" showErrorMessage="1" prompt="This row &amp; rows 8, 10, 12, 14 &amp; 16 contain calendar days of the week. If this cell doesn’t contain the number 1, then it is a day from the previous month" sqref="B6" xr:uid="{6F26A73D-2D7D-404D-B97A-50FE7E28BFA6}"/>
    <dataValidation type="list" errorStyle="warning" allowBlank="1" showInputMessage="1" showErrorMessage="1" error="Select a day from the list. Select CANCEL, then press ALT+DOWN ARROW to pick day from drop down list" prompt="Select starting day of the week in this cell. Press ALT+DOWN ARROW to open drop down list, then press ENTER to make selection" sqref="H4" xr:uid="{7F8CAFF1-AFB9-4805-8AA9-61DBBBDEC0F4}">
      <formula1>"MONDAY,TUESDAY,WEDNESDAY,THURSDAY,FRIDAY,SATURDAY,SUNDAY"</formula1>
    </dataValidation>
    <dataValidation type="list" errorStyle="warning" allowBlank="1" showInputMessage="1" showErrorMessage="1" error="Select a month from the list. Select CANCEL, then press ALT+DOWN ARROW to pick month from drop down list" prompt="Select month in this cell. Press ALT+DOWN ARROW to open drop down list, then press ENTER to make selection" sqref="H2" xr:uid="{5DB69A66-1B9B-4F15-AECA-EADBBEC9790E}">
      <formula1>"JANUARY,FEBRUARY,MARCH,APRIL,MAY,JUNE,JULY,AUGUST,SEPTEMBER,OCTOBER,NOVEMBER,DECEMBER"</formula1>
    </dataValidation>
    <dataValidation allowBlank="1" showInputMessage="1" showErrorMessage="1" prompt="Create one-month calendar for any month of any year using this worksheet. Select month in cell H2, change year in cell H3, &amp; select starting day of the week in cell H4" sqref="A1" xr:uid="{E2FD0F34-5CCF-45D4-AB41-8025CF6DBD5C}"/>
    <dataValidation allowBlank="1" showInputMessage="1" showErrorMessage="1" prompt="Select calendar month in cell at right" sqref="G2" xr:uid="{8611B539-FA92-4B60-A87A-AFCA69C7FE38}"/>
    <dataValidation allowBlank="1" showInputMessage="1" showErrorMessage="1" prompt="Enter calendar year in cell at right" sqref="G3" xr:uid="{671487B6-454D-4BC4-B6DF-8922A23D8FB2}"/>
    <dataValidation allowBlank="1" showInputMessage="1" showErrorMessage="1" prompt="Select first day of the week in cell at right" sqref="G4" xr:uid="{9431ABC7-3BDB-41AC-BFBA-4C2E7F019090}"/>
    <dataValidation allowBlank="1" showInputMessage="1" showErrorMessage="1" prompt="Enter year in this cell" sqref="H3" xr:uid="{381E33EF-5732-4F4F-B6E5-87A500DE1C2D}"/>
    <dataValidation allowBlank="1" showInputMessage="1" showErrorMessage="1" prompt="This row &amp; rows 9, 11, 13, 15, &amp; 17 contain cells for entering daily notes related to the calendar day in cell above. Enter monthly notes in cell E16" sqref="B7" xr:uid="{DD996002-EC22-4949-895A-D42EC0A32295}"/>
    <dataValidation allowBlank="1" showInputMessage="1" showErrorMessage="1" prompt="Enter monthly notes in cell at right" sqref="D16" xr:uid="{4D2B1F6E-A41E-4458-89B0-FA4B0C330154}"/>
    <dataValidation allowBlank="1" showInputMessage="1" showErrorMessage="1" prompt="Month in this cell is automatically updated based on the year selected in cell H2. To change the month, select month from drop down list in cell H2" sqref="B1:C1" xr:uid="{D502FE67-5FE7-4D92-B843-530674552AFC}"/>
    <dataValidation allowBlank="1" showInputMessage="1" showErrorMessage="1" prompt="Year in this cell is automatically updated based on year entered in cell H3. Calendar below has dates for previous &amp; next month. Enter monthly notes in cell E16" sqref="B2:C4" xr:uid="{81B07E83-4E01-4560-9AF2-4BF54F098918}"/>
    <dataValidation allowBlank="1" showInputMessage="1" showErrorMessage="1" prompt="Enter monthly notes in this cell" sqref="E16:H17" xr:uid="{BD4123C8-367C-46A6-82B0-3472489AE4BA}"/>
  </dataValidations>
  <printOptions horizontalCentered="1" verticalCentered="1"/>
  <pageMargins left="0.45" right="0.45" top="0.4"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Template>TM04014207</Template>
  <Application>Microsoft Excel</Application>
  <DocSecurity>0</DocSecurity>
  <ScaleCrop>false</ScaleCrop>
  <HeadingPairs>
    <vt:vector size="4" baseType="variant">
      <vt:variant>
        <vt:lpstr>Worksheets</vt:lpstr>
      </vt:variant>
      <vt:variant>
        <vt:i4>13</vt:i4>
      </vt:variant>
      <vt:variant>
        <vt:lpstr>Named Ranges</vt:lpstr>
      </vt:variant>
      <vt:variant>
        <vt:i4>97</vt:i4>
      </vt:variant>
    </vt:vector>
  </HeadingPairs>
  <TitlesOfParts>
    <vt:vector size="110" baseType="lpstr">
      <vt:lpstr>Yearly</vt:lpstr>
      <vt:lpstr>January</vt:lpstr>
      <vt:lpstr>February</vt:lpstr>
      <vt:lpstr>March</vt:lpstr>
      <vt:lpstr>April</vt:lpstr>
      <vt:lpstr>May</vt:lpstr>
      <vt:lpstr>June</vt:lpstr>
      <vt:lpstr>July</vt:lpstr>
      <vt:lpstr>August</vt:lpstr>
      <vt:lpstr>September</vt:lpstr>
      <vt:lpstr>October</vt:lpstr>
      <vt:lpstr>November</vt:lpstr>
      <vt:lpstr>December</vt:lpstr>
      <vt:lpstr>April!DayToStart</vt:lpstr>
      <vt:lpstr>August!DayToStart</vt:lpstr>
      <vt:lpstr>December!DayToStart</vt:lpstr>
      <vt:lpstr>January!DayToStart</vt:lpstr>
      <vt:lpstr>July!DayToStart</vt:lpstr>
      <vt:lpstr>June!DayToStart</vt:lpstr>
      <vt:lpstr>March!DayToStart</vt:lpstr>
      <vt:lpstr>May!DayToStart</vt:lpstr>
      <vt:lpstr>November!DayToStart</vt:lpstr>
      <vt:lpstr>October!DayToStart</vt:lpstr>
      <vt:lpstr>September!DayToStart</vt:lpstr>
      <vt:lpstr>DayToStart</vt:lpstr>
      <vt:lpstr>April!MonthToDisplay</vt:lpstr>
      <vt:lpstr>August!MonthToDisplay</vt:lpstr>
      <vt:lpstr>December!MonthToDisplay</vt:lpstr>
      <vt:lpstr>February!MonthToDisplay</vt:lpstr>
      <vt:lpstr>January!MonthToDisplay</vt:lpstr>
      <vt:lpstr>July!MonthToDisplay</vt:lpstr>
      <vt:lpstr>June!MonthToDisplay</vt:lpstr>
      <vt:lpstr>March!MonthToDisplay</vt:lpstr>
      <vt:lpstr>May!MonthToDisplay</vt:lpstr>
      <vt:lpstr>November!MonthToDisplay</vt:lpstr>
      <vt:lpstr>October!MonthToDisplay</vt:lpstr>
      <vt:lpstr>September!MonthToDisplay</vt:lpstr>
      <vt:lpstr>Yearly!Print_Area</vt:lpstr>
      <vt:lpstr>April!RowTitleRegion1...H4.1</vt:lpstr>
      <vt:lpstr>August!RowTitleRegion1...H4.1</vt:lpstr>
      <vt:lpstr>December!RowTitleRegion1...H4.1</vt:lpstr>
      <vt:lpstr>January!RowTitleRegion1...H4.1</vt:lpstr>
      <vt:lpstr>July!RowTitleRegion1...H4.1</vt:lpstr>
      <vt:lpstr>June!RowTitleRegion1...H4.1</vt:lpstr>
      <vt:lpstr>March!RowTitleRegion1...H4.1</vt:lpstr>
      <vt:lpstr>May!RowTitleRegion1...H4.1</vt:lpstr>
      <vt:lpstr>November!RowTitleRegion1...H4.1</vt:lpstr>
      <vt:lpstr>October!RowTitleRegion1...H4.1</vt:lpstr>
      <vt:lpstr>September!RowTitleRegion1...H4.1</vt:lpstr>
      <vt:lpstr>RowTitleRegion1...H4.1</vt:lpstr>
      <vt:lpstr>April!RowTitleRegion2...E16.1</vt:lpstr>
      <vt:lpstr>August!RowTitleRegion2...E16.1</vt:lpstr>
      <vt:lpstr>December!RowTitleRegion2...E16.1</vt:lpstr>
      <vt:lpstr>January!RowTitleRegion2...E16.1</vt:lpstr>
      <vt:lpstr>July!RowTitleRegion2...E16.1</vt:lpstr>
      <vt:lpstr>June!RowTitleRegion2...E16.1</vt:lpstr>
      <vt:lpstr>March!RowTitleRegion2...E16.1</vt:lpstr>
      <vt:lpstr>May!RowTitleRegion2...E16.1</vt:lpstr>
      <vt:lpstr>November!RowTitleRegion2...E16.1</vt:lpstr>
      <vt:lpstr>October!RowTitleRegion2...E16.1</vt:lpstr>
      <vt:lpstr>September!RowTitleRegion2...E16.1</vt:lpstr>
      <vt:lpstr>RowTitleRegion2...E16.1</vt:lpstr>
      <vt:lpstr>April!TitleRegion1..H15.1</vt:lpstr>
      <vt:lpstr>August!TitleRegion1..H15.1</vt:lpstr>
      <vt:lpstr>December!TitleRegion1..H15.1</vt:lpstr>
      <vt:lpstr>January!TitleRegion1..H15.1</vt:lpstr>
      <vt:lpstr>July!TitleRegion1..H15.1</vt:lpstr>
      <vt:lpstr>June!TitleRegion1..H15.1</vt:lpstr>
      <vt:lpstr>March!TitleRegion1..H15.1</vt:lpstr>
      <vt:lpstr>May!TitleRegion1..H15.1</vt:lpstr>
      <vt:lpstr>November!TitleRegion1..H15.1</vt:lpstr>
      <vt:lpstr>October!TitleRegion1..H15.1</vt:lpstr>
      <vt:lpstr>September!TitleRegion1..H15.1</vt:lpstr>
      <vt:lpstr>TitleRegion1..H15.1</vt:lpstr>
      <vt:lpstr>April!TitleRegion2..c17.1</vt:lpstr>
      <vt:lpstr>August!TitleRegion2..c17.1</vt:lpstr>
      <vt:lpstr>December!TitleRegion2..c17.1</vt:lpstr>
      <vt:lpstr>January!TitleRegion2..c17.1</vt:lpstr>
      <vt:lpstr>July!TitleRegion2..c17.1</vt:lpstr>
      <vt:lpstr>June!TitleRegion2..c17.1</vt:lpstr>
      <vt:lpstr>March!TitleRegion2..c17.1</vt:lpstr>
      <vt:lpstr>May!TitleRegion2..c17.1</vt:lpstr>
      <vt:lpstr>November!TitleRegion2..c17.1</vt:lpstr>
      <vt:lpstr>October!TitleRegion2..c17.1</vt:lpstr>
      <vt:lpstr>September!TitleRegion2..c17.1</vt:lpstr>
      <vt:lpstr>TitleRegion2..c17.1</vt:lpstr>
      <vt:lpstr>April!WeekStart</vt:lpstr>
      <vt:lpstr>August!WeekStart</vt:lpstr>
      <vt:lpstr>December!WeekStart</vt:lpstr>
      <vt:lpstr>January!WeekStart</vt:lpstr>
      <vt:lpstr>July!WeekStart</vt:lpstr>
      <vt:lpstr>June!WeekStart</vt:lpstr>
      <vt:lpstr>March!WeekStart</vt:lpstr>
      <vt:lpstr>May!WeekStart</vt:lpstr>
      <vt:lpstr>November!WeekStart</vt:lpstr>
      <vt:lpstr>October!WeekStart</vt:lpstr>
      <vt:lpstr>September!WeekStart</vt:lpstr>
      <vt:lpstr>WeekStart</vt:lpstr>
      <vt:lpstr>April!YearToDisplay</vt:lpstr>
      <vt:lpstr>August!YearToDisplay</vt:lpstr>
      <vt:lpstr>December!YearToDisplay</vt:lpstr>
      <vt:lpstr>February!YearToDisplay</vt:lpstr>
      <vt:lpstr>January!YearToDisplay</vt:lpstr>
      <vt:lpstr>July!YearToDisplay</vt:lpstr>
      <vt:lpstr>June!YearToDisplay</vt:lpstr>
      <vt:lpstr>March!YearToDisplay</vt:lpstr>
      <vt:lpstr>May!YearToDisplay</vt:lpstr>
      <vt:lpstr>November!YearToDisplay</vt:lpstr>
      <vt:lpstr>October!YearToDisplay</vt:lpstr>
      <vt:lpstr>September!YearToDisplay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Feagans, John E</dc:creator>
  <cp:lastModifiedBy>Daley, Don E</cp:lastModifiedBy>
  <cp:lastPrinted>2026-05-07T13:57:47Z</cp:lastPrinted>
  <dcterms:created xsi:type="dcterms:W3CDTF">2016-12-27T09:47:16Z</dcterms:created>
  <dcterms:modified xsi:type="dcterms:W3CDTF">2026-05-07T15:03:23Z</dcterms:modified>
</cp:coreProperties>
</file>