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ater_quality\documents\"/>
    </mc:Choice>
  </mc:AlternateContent>
  <xr:revisionPtr revIDLastSave="0" documentId="8_{35113F3D-1AA0-42FC-BB93-588174AE21E0}" xr6:coauthVersionLast="44" xr6:coauthVersionMax="44" xr10:uidLastSave="{00000000-0000-0000-0000-000000000000}"/>
  <bookViews>
    <workbookView xWindow="-120" yWindow="-120" windowWidth="29040" windowHeight="15840" xr2:uid="{56EABAE2-1906-4FA3-BDFA-A72FF9844057}"/>
  </bookViews>
  <sheets>
    <sheet name="Talbots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23" i="1"/>
  <c r="C24" i="1"/>
  <c r="C25" i="1"/>
  <c r="C26" i="1"/>
  <c r="C27" i="1"/>
  <c r="C28" i="1"/>
  <c r="C29" i="1"/>
  <c r="C30" i="1"/>
  <c r="C23" i="1"/>
  <c r="B30" i="1" l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<sst xmlns="http://schemas.openxmlformats.org/spreadsheetml/2006/main" count="30" uniqueCount="29">
  <si>
    <t>Culvert Sizing Calculator Using Talbot's Formula</t>
  </si>
  <si>
    <t>Key to Estimating C-Values:</t>
  </si>
  <si>
    <t>Runoff Coefficient</t>
  </si>
  <si>
    <t>(C-Value)</t>
  </si>
  <si>
    <t>Watershed</t>
  </si>
  <si>
    <t>(acres)</t>
  </si>
  <si>
    <r>
      <t xml:space="preserve">     </t>
    </r>
    <r>
      <rPr>
        <b/>
        <u/>
        <sz val="11"/>
        <color theme="1"/>
        <rFont val="Calibri"/>
        <family val="2"/>
        <scheme val="minor"/>
      </rPr>
      <t>Step 2:</t>
    </r>
    <r>
      <rPr>
        <sz val="11"/>
        <color theme="1"/>
        <rFont val="Calibri"/>
        <family val="2"/>
        <scheme val="minor"/>
      </rPr>
      <t xml:space="preserve">  Enter the estimated Runoff Coefficient ("C-Value") for the upstream watershed in the blue box.</t>
    </r>
  </si>
  <si>
    <r>
      <t xml:space="preserve">     </t>
    </r>
    <r>
      <rPr>
        <b/>
        <u/>
        <sz val="11"/>
        <color theme="1"/>
        <rFont val="Calibri"/>
        <family val="2"/>
        <scheme val="minor"/>
      </rPr>
      <t>Step 1:</t>
    </r>
    <r>
      <rPr>
        <sz val="11"/>
        <color theme="1"/>
        <rFont val="Calibri"/>
        <family val="2"/>
        <scheme val="minor"/>
      </rPr>
      <t xml:space="preserve">  Enter your upstream watershed acres in the yellow box.</t>
    </r>
  </si>
  <si>
    <t>Impervious Surface:</t>
  </si>
  <si>
    <t>Steep Slopes, Heavy Soils, Moderate Cover:</t>
  </si>
  <si>
    <t>Moderate Slopes, Heavy-to-Light Soils, Dense Cover:</t>
  </si>
  <si>
    <t>Gentle Slopes, Ag soils and Light Cover:</t>
  </si>
  <si>
    <t>More Runoff</t>
  </si>
  <si>
    <t>Less Runoff</t>
  </si>
  <si>
    <t>a few years afterwards, until the site re-grows a new stand of trees. A larger culvert may be needed.</t>
  </si>
  <si>
    <r>
      <rPr>
        <i/>
        <u/>
        <sz val="11"/>
        <color theme="1"/>
        <rFont val="Arial Narrow"/>
        <family val="2"/>
      </rPr>
      <t>Remember</t>
    </r>
    <r>
      <rPr>
        <i/>
        <sz val="11"/>
        <color theme="1"/>
        <rFont val="Arial Narrow"/>
        <family val="2"/>
      </rPr>
      <t>: If the upstream watershed will be clearcut harvested, then you can expect more runoff for at least</t>
    </r>
  </si>
  <si>
    <t>Rain Intensity</t>
  </si>
  <si>
    <t>(inches/hour)</t>
  </si>
  <si>
    <t>(inches diameter)</t>
  </si>
  <si>
    <t>One Culvert</t>
  </si>
  <si>
    <t>Two Culverts</t>
  </si>
  <si>
    <t>Three Culverts</t>
  </si>
  <si>
    <t>Flat ground with well-drained soils:</t>
  </si>
  <si>
    <t>Different culvert sizes are calculated, based on the rainfall intensity expected for the site.</t>
  </si>
  <si>
    <t>(inches diameter, each)</t>
  </si>
  <si>
    <t>Round Culvert Sizing Calculator Using Talbot's Formula</t>
  </si>
  <si>
    <t>NOTE: The NC Forestry BMP Manual culvert sizing table uses 2.5 inches/hour rainfall intensity.</t>
  </si>
  <si>
    <t>Use this calculator to help size a culvert for your road/trail crossing.</t>
  </si>
  <si>
    <r>
      <t xml:space="preserve">It is recommended that the smallest size pipe on any forestry site should be </t>
    </r>
    <r>
      <rPr>
        <b/>
        <i/>
        <sz val="11"/>
        <color rgb="FFFF0000"/>
        <rFont val="Arial Narrow"/>
        <family val="2"/>
      </rPr>
      <t>no-less-than 15 inches diameter</t>
    </r>
    <r>
      <rPr>
        <b/>
        <i/>
        <sz val="11"/>
        <color theme="1"/>
        <rFont val="Arial Narrow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</si>
</sst>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i/>
      <u/>
      <sz val="11"/>
      <color theme="1"/>
      <name val="Arial Narrow"/>
      <family val="2"/>
    </font>
    <font>
      <sz val="16"/>
      <color rgb="FFFF0000"/>
      <name val="Calibri"/>
      <family val="2"/>
      <scheme val="minor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695D-F59E-47D1-A0EA-845112E56876}">
  <sheetPr>
    <pageSetUpPr fitToPage="1"/>
  </sheetPr>
  <dimension ref="A1:D31"/>
  <sheetViews>
    <sheetView tabSelected="1" workbookViewId="0">
      <selection activeCell="A20" sqref="A20"/>
    </sheetView>
  </sheetViews>
  <sheetFormatPr defaultRowHeight="15" x14ac:dyDescent="0.25"/>
  <cols>
    <col min="1" max="1" width="19.140625" customWidth="1"/>
    <col min="2" max="2" width="29.28515625" customWidth="1"/>
    <col min="3" max="4" width="20.7109375" customWidth="1"/>
  </cols>
  <sheetData>
    <row r="1" spans="1:4" ht="26.25" x14ac:dyDescent="0.4">
      <c r="A1" s="2" t="s">
        <v>0</v>
      </c>
    </row>
    <row r="2" spans="1:4" ht="15.75" x14ac:dyDescent="0.25">
      <c r="A2" s="3" t="s">
        <v>27</v>
      </c>
    </row>
    <row r="3" spans="1:4" ht="15.75" x14ac:dyDescent="0.25">
      <c r="A3" s="3" t="s">
        <v>23</v>
      </c>
    </row>
    <row r="4" spans="1:4" x14ac:dyDescent="0.25">
      <c r="A4" t="s">
        <v>7</v>
      </c>
    </row>
    <row r="5" spans="1:4" ht="18.399999999999999" customHeight="1" x14ac:dyDescent="0.25">
      <c r="A5" s="18" t="s">
        <v>6</v>
      </c>
    </row>
    <row r="6" spans="1:4" x14ac:dyDescent="0.25">
      <c r="A6" s="33" t="s">
        <v>1</v>
      </c>
      <c r="B6" s="33"/>
      <c r="C6" s="7" t="s">
        <v>12</v>
      </c>
      <c r="D6" s="7" t="s">
        <v>13</v>
      </c>
    </row>
    <row r="7" spans="1:4" x14ac:dyDescent="0.25">
      <c r="A7" s="29" t="s">
        <v>8</v>
      </c>
      <c r="B7" s="29"/>
      <c r="C7" s="8">
        <v>1</v>
      </c>
      <c r="D7" s="8">
        <v>1</v>
      </c>
    </row>
    <row r="8" spans="1:4" x14ac:dyDescent="0.25">
      <c r="A8" s="29" t="s">
        <v>9</v>
      </c>
      <c r="B8" s="29"/>
      <c r="C8" s="8">
        <v>0.8</v>
      </c>
      <c r="D8" s="8">
        <v>0.7</v>
      </c>
    </row>
    <row r="9" spans="1:4" x14ac:dyDescent="0.25">
      <c r="A9" s="29" t="s">
        <v>10</v>
      </c>
      <c r="B9" s="29"/>
      <c r="C9" s="8">
        <v>0.6</v>
      </c>
      <c r="D9" s="8">
        <v>0.5</v>
      </c>
    </row>
    <row r="10" spans="1:4" x14ac:dyDescent="0.25">
      <c r="A10" s="29" t="s">
        <v>11</v>
      </c>
      <c r="B10" s="29"/>
      <c r="C10" s="8">
        <v>0.4</v>
      </c>
      <c r="D10" s="8">
        <v>0.3</v>
      </c>
    </row>
    <row r="11" spans="1:4" x14ac:dyDescent="0.25">
      <c r="A11" s="29" t="s">
        <v>22</v>
      </c>
      <c r="B11" s="29"/>
      <c r="C11" s="8">
        <v>0.2</v>
      </c>
      <c r="D11" s="8">
        <v>0.2</v>
      </c>
    </row>
    <row r="12" spans="1:4" ht="16.5" x14ac:dyDescent="0.3">
      <c r="A12" s="4" t="s">
        <v>15</v>
      </c>
      <c r="B12" s="5"/>
      <c r="C12" s="6"/>
      <c r="D12" s="6"/>
    </row>
    <row r="13" spans="1:4" ht="16.5" x14ac:dyDescent="0.25">
      <c r="A13" s="26" t="s">
        <v>14</v>
      </c>
      <c r="B13" s="5"/>
      <c r="C13" s="6"/>
      <c r="D13" s="6"/>
    </row>
    <row r="14" spans="1:4" ht="9.1999999999999993" customHeight="1" x14ac:dyDescent="0.3">
      <c r="A14" s="22"/>
      <c r="B14" s="23"/>
      <c r="C14" s="24"/>
      <c r="D14" s="24"/>
    </row>
    <row r="15" spans="1:4" ht="16.5" x14ac:dyDescent="0.3">
      <c r="A15" s="25" t="s">
        <v>28</v>
      </c>
      <c r="B15" s="23"/>
      <c r="C15" s="24"/>
      <c r="D15" s="24"/>
    </row>
    <row r="16" spans="1:4" ht="15.75" thickBot="1" x14ac:dyDescent="0.3"/>
    <row r="17" spans="1:4" ht="21.75" thickBot="1" x14ac:dyDescent="0.4">
      <c r="A17" s="30" t="s">
        <v>25</v>
      </c>
      <c r="B17" s="31"/>
      <c r="C17" s="31"/>
      <c r="D17" s="32"/>
    </row>
    <row r="18" spans="1:4" ht="18.75" x14ac:dyDescent="0.3">
      <c r="A18" s="13" t="s">
        <v>4</v>
      </c>
      <c r="B18" s="13" t="s">
        <v>2</v>
      </c>
      <c r="C18" s="9"/>
      <c r="D18" s="10"/>
    </row>
    <row r="19" spans="1:4" ht="15.75" x14ac:dyDescent="0.25">
      <c r="A19" s="17" t="s">
        <v>5</v>
      </c>
      <c r="B19" s="17" t="s">
        <v>3</v>
      </c>
      <c r="C19" s="9"/>
      <c r="D19" s="10"/>
    </row>
    <row r="20" spans="1:4" ht="21" x14ac:dyDescent="0.35">
      <c r="A20" s="27">
        <v>400</v>
      </c>
      <c r="B20" s="28">
        <v>0.5</v>
      </c>
      <c r="C20" s="11"/>
      <c r="D20" s="12"/>
    </row>
    <row r="21" spans="1:4" ht="18.75" x14ac:dyDescent="0.25">
      <c r="A21" s="14" t="s">
        <v>16</v>
      </c>
      <c r="B21" s="15" t="s">
        <v>19</v>
      </c>
      <c r="C21" s="15" t="s">
        <v>20</v>
      </c>
      <c r="D21" s="15" t="s">
        <v>21</v>
      </c>
    </row>
    <row r="22" spans="1:4" ht="33" x14ac:dyDescent="0.25">
      <c r="A22" s="20" t="s">
        <v>17</v>
      </c>
      <c r="B22" s="21" t="s">
        <v>18</v>
      </c>
      <c r="C22" s="21" t="s">
        <v>24</v>
      </c>
      <c r="D22" s="21" t="s">
        <v>24</v>
      </c>
    </row>
    <row r="23" spans="1:4" ht="21" x14ac:dyDescent="0.35">
      <c r="A23" s="1">
        <v>0.5</v>
      </c>
      <c r="B23" s="16">
        <f>(((($B$20*($A$20^0.75)))*(A23/4))/0.005454)^0.5</f>
        <v>32.0151055969841</v>
      </c>
      <c r="C23" s="16">
        <f>(((((($B$20*($A$20^0.75)))*($A23/4))/2))/0.005454)^0.5</f>
        <v>22.638098268030845</v>
      </c>
      <c r="D23" s="16">
        <f>(((((($B$20*($A$20^0.75)))*($A23/4))/3))/0.005454)^0.5</f>
        <v>18.483929834553063</v>
      </c>
    </row>
    <row r="24" spans="1:4" ht="21" x14ac:dyDescent="0.35">
      <c r="A24" s="1">
        <v>1</v>
      </c>
      <c r="B24" s="16">
        <f t="shared" ref="B24:B30" si="0">(((($B$20*($A$20^0.75)))*(A24/4))/0.005454)^0.5</f>
        <v>45.27619653606169</v>
      </c>
      <c r="C24" s="16">
        <f>(((((($B$20*($A$20^0.75)))*($A24/4))/2))/0.005454)^0.5</f>
        <v>32.0151055969841</v>
      </c>
      <c r="D24" s="16">
        <f t="shared" ref="D24:D30" si="1">(((((($B$20*($A$20^0.75)))*($A24/4))/3))/0.005454)^0.5</f>
        <v>26.140224257977618</v>
      </c>
    </row>
    <row r="25" spans="1:4" ht="21" x14ac:dyDescent="0.35">
      <c r="A25" s="1">
        <v>1.5</v>
      </c>
      <c r="B25" s="16">
        <f t="shared" si="0"/>
        <v>55.451789503659192</v>
      </c>
      <c r="C25" s="16">
        <f t="shared" ref="C25:C30" si="2">(((((($B$20*($A$20^0.75)))*($A25/4))/2))/0.005454)^0.5</f>
        <v>39.210336386966432</v>
      </c>
      <c r="D25" s="16">
        <f t="shared" si="1"/>
        <v>32.0151055969841</v>
      </c>
    </row>
    <row r="26" spans="1:4" ht="21" x14ac:dyDescent="0.35">
      <c r="A26" s="1">
        <v>2</v>
      </c>
      <c r="B26" s="16">
        <f t="shared" si="0"/>
        <v>64.030211193968199</v>
      </c>
      <c r="C26" s="16">
        <f t="shared" si="2"/>
        <v>45.27619653606169</v>
      </c>
      <c r="D26" s="16">
        <f t="shared" si="1"/>
        <v>36.967859669106126</v>
      </c>
    </row>
    <row r="27" spans="1:4" ht="21" x14ac:dyDescent="0.35">
      <c r="A27" s="1">
        <v>2.5</v>
      </c>
      <c r="B27" s="16">
        <f t="shared" si="0"/>
        <v>71.587952421690417</v>
      </c>
      <c r="C27" s="16">
        <f t="shared" si="2"/>
        <v>50.620326608637221</v>
      </c>
      <c r="D27" s="16">
        <f t="shared" si="1"/>
        <v>41.331323601397088</v>
      </c>
    </row>
    <row r="28" spans="1:4" ht="21" x14ac:dyDescent="0.35">
      <c r="A28" s="1">
        <v>3</v>
      </c>
      <c r="B28" s="16">
        <f t="shared" si="0"/>
        <v>78.420672773932864</v>
      </c>
      <c r="C28" s="16">
        <f t="shared" si="2"/>
        <v>55.451789503659192</v>
      </c>
      <c r="D28" s="16">
        <f t="shared" si="1"/>
        <v>45.27619653606169</v>
      </c>
    </row>
    <row r="29" spans="1:4" ht="21" x14ac:dyDescent="0.35">
      <c r="A29" s="1">
        <v>3.5</v>
      </c>
      <c r="B29" s="16">
        <f t="shared" si="0"/>
        <v>84.704007607091981</v>
      </c>
      <c r="C29" s="16">
        <f t="shared" si="2"/>
        <v>59.894778172651648</v>
      </c>
      <c r="D29" s="16">
        <f t="shared" si="1"/>
        <v>48.903881593394665</v>
      </c>
    </row>
    <row r="30" spans="1:4" ht="21" x14ac:dyDescent="0.35">
      <c r="A30" s="1">
        <v>4</v>
      </c>
      <c r="B30" s="16">
        <f t="shared" si="0"/>
        <v>90.55239307212338</v>
      </c>
      <c r="C30" s="16">
        <f t="shared" si="2"/>
        <v>64.030211193968199</v>
      </c>
      <c r="D30" s="16">
        <f t="shared" si="1"/>
        <v>52.280448515955236</v>
      </c>
    </row>
    <row r="31" spans="1:4" x14ac:dyDescent="0.25">
      <c r="A31" s="19" t="s">
        <v>26</v>
      </c>
    </row>
  </sheetData>
  <sheetProtection sheet="1" formatCells="0" selectLockedCells="1"/>
  <mergeCells count="7">
    <mergeCell ref="A11:B11"/>
    <mergeCell ref="A17:D17"/>
    <mergeCell ref="A6:B6"/>
    <mergeCell ref="A7:B7"/>
    <mergeCell ref="A8:B8"/>
    <mergeCell ref="A9:B9"/>
    <mergeCell ref="A10:B10"/>
  </mergeCells>
  <pageMargins left="0.55000000000000004" right="0.22" top="0.42" bottom="0.42" header="0.3" footer="0.3"/>
  <pageSetup scale="9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F63D4B-AFB9-4C5C-BE62-8EE11210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B29ED1-63BD-44EC-9552-C52A54281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3D5D4A-16B7-4979-9893-09F6E0826FED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Talbots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Lang</dc:creator>
  <cp:lastModifiedBy>Hubbard, Amanda S</cp:lastModifiedBy>
  <cp:lastPrinted>2020-03-16T17:39:14Z</cp:lastPrinted>
  <dcterms:created xsi:type="dcterms:W3CDTF">2020-03-16T15:05:40Z</dcterms:created>
  <dcterms:modified xsi:type="dcterms:W3CDTF">2020-03-18T15:28:29Z</dcterms:modified>
</cp:coreProperties>
</file>